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195\Desktop\МУНИЦИПАЛЬНАЯ ПРОГРАММА СОНКО\ПРОЕКТ МП на 2024 год для софинансирования во ВНУТР. ПОЛИТИКЕ\ПРОГРАММА\"/>
    </mc:Choice>
  </mc:AlternateContent>
  <bookViews>
    <workbookView xWindow="0" yWindow="0" windowWidth="28800" windowHeight="12330" tabRatio="733" activeTab="7"/>
  </bookViews>
  <sheets>
    <sheet name="паспорт" sheetId="2" r:id="rId1"/>
    <sheet name="Структура мун. программы" sheetId="3" r:id="rId2"/>
    <sheet name="Показатели" sheetId="4" r:id="rId3"/>
    <sheet name="финансовое обеспечение" sheetId="5" r:id="rId4"/>
    <sheet name="паспорт структ эл (КМ)" sheetId="9" r:id="rId5"/>
    <sheet name="план реализ. КМ" sheetId="10" state="hidden" r:id="rId6"/>
    <sheet name="расчет показателей" sheetId="12" r:id="rId7"/>
    <sheet name="приложение 8 (пояснительная)" sheetId="13" r:id="rId8"/>
  </sheets>
  <calcPr calcId="162913"/>
</workbook>
</file>

<file path=xl/calcChain.xml><?xml version="1.0" encoding="utf-8"?>
<calcChain xmlns="http://schemas.openxmlformats.org/spreadsheetml/2006/main">
  <c r="C22" i="13" l="1"/>
  <c r="E45" i="5" l="1"/>
  <c r="E32" i="13" l="1"/>
  <c r="E31" i="13"/>
  <c r="E30" i="13"/>
  <c r="E29" i="13"/>
  <c r="D28" i="13"/>
  <c r="E26" i="13"/>
  <c r="E25" i="13"/>
  <c r="E24" i="13"/>
  <c r="E23" i="13"/>
  <c r="D22" i="13"/>
  <c r="C28" i="13" l="1"/>
  <c r="E22" i="13"/>
  <c r="E28" i="13"/>
  <c r="D12" i="9"/>
  <c r="J19" i="5"/>
  <c r="J20" i="5"/>
  <c r="J21" i="5"/>
  <c r="J22" i="5"/>
  <c r="J23" i="5"/>
  <c r="F26" i="5"/>
  <c r="F15" i="5" s="1"/>
  <c r="F10" i="5" s="1"/>
  <c r="G26" i="5"/>
  <c r="G15" i="5" s="1"/>
  <c r="G10" i="5" s="1"/>
  <c r="H26" i="5"/>
  <c r="H15" i="5" s="1"/>
  <c r="H10" i="5" s="1"/>
  <c r="I26" i="5"/>
  <c r="F27" i="5"/>
  <c r="F16" i="5" s="1"/>
  <c r="G27" i="5"/>
  <c r="G16" i="5" s="1"/>
  <c r="G11" i="5" s="1"/>
  <c r="F12" i="9" s="1"/>
  <c r="H27" i="5"/>
  <c r="H16" i="5" s="1"/>
  <c r="H11" i="5" s="1"/>
  <c r="G12" i="9" s="1"/>
  <c r="I27" i="5"/>
  <c r="I16" i="5" s="1"/>
  <c r="I11" i="5" s="1"/>
  <c r="H12" i="9" s="1"/>
  <c r="F28" i="5"/>
  <c r="F17" i="5" s="1"/>
  <c r="F12" i="5" s="1"/>
  <c r="E13" i="9" s="1"/>
  <c r="G28" i="5"/>
  <c r="G25" i="5" s="1"/>
  <c r="G14" i="5" s="1"/>
  <c r="F15" i="9" s="1"/>
  <c r="H28" i="5"/>
  <c r="H17" i="5" s="1"/>
  <c r="H12" i="5" s="1"/>
  <c r="G13" i="9" s="1"/>
  <c r="I28" i="5"/>
  <c r="I17" i="5" s="1"/>
  <c r="I12" i="5" s="1"/>
  <c r="H13" i="9" s="1"/>
  <c r="F29" i="5"/>
  <c r="F18" i="5" s="1"/>
  <c r="F13" i="5" s="1"/>
  <c r="E14" i="9" s="1"/>
  <c r="G29" i="5"/>
  <c r="G18" i="5" s="1"/>
  <c r="G13" i="5" s="1"/>
  <c r="F14" i="9" s="1"/>
  <c r="H29" i="5"/>
  <c r="H18" i="5" s="1"/>
  <c r="H13" i="5" s="1"/>
  <c r="G14" i="9" s="1"/>
  <c r="I29" i="5"/>
  <c r="I18" i="5" s="1"/>
  <c r="I13" i="5" s="1"/>
  <c r="H14" i="9" s="1"/>
  <c r="E26" i="5"/>
  <c r="E15" i="5" s="1"/>
  <c r="E28" i="5"/>
  <c r="E17" i="5" s="1"/>
  <c r="E29" i="5"/>
  <c r="F35" i="5"/>
  <c r="G35" i="5"/>
  <c r="H35" i="5"/>
  <c r="I35" i="5"/>
  <c r="E35" i="5"/>
  <c r="F40" i="5"/>
  <c r="G40" i="5"/>
  <c r="H40" i="5"/>
  <c r="I40" i="5"/>
  <c r="E40" i="5"/>
  <c r="F45" i="5"/>
  <c r="G45" i="5"/>
  <c r="H45" i="5"/>
  <c r="I45" i="5"/>
  <c r="J29" i="5" l="1"/>
  <c r="J28" i="5"/>
  <c r="J40" i="5"/>
  <c r="J27" i="5"/>
  <c r="I25" i="5"/>
  <c r="I14" i="5" s="1"/>
  <c r="H15" i="9" s="1"/>
  <c r="J26" i="5"/>
  <c r="H25" i="5"/>
  <c r="H14" i="5" s="1"/>
  <c r="G15" i="9" s="1"/>
  <c r="E11" i="9"/>
  <c r="E10" i="5"/>
  <c r="J15" i="5"/>
  <c r="F11" i="9"/>
  <c r="G9" i="5"/>
  <c r="E12" i="5"/>
  <c r="J16" i="5"/>
  <c r="F11" i="5"/>
  <c r="H9" i="5"/>
  <c r="G11" i="9"/>
  <c r="G17" i="5"/>
  <c r="G12" i="5" s="1"/>
  <c r="F13" i="9" s="1"/>
  <c r="F25" i="5"/>
  <c r="F14" i="5" s="1"/>
  <c r="E15" i="9" s="1"/>
  <c r="I15" i="5"/>
  <c r="I10" i="5" s="1"/>
  <c r="J35" i="5"/>
  <c r="E25" i="5"/>
  <c r="E14" i="5" s="1"/>
  <c r="J14" i="5" s="1"/>
  <c r="E18" i="5"/>
  <c r="J17" i="5" l="1"/>
  <c r="J25" i="5"/>
  <c r="E12" i="9"/>
  <c r="C12" i="9" s="1"/>
  <c r="J11" i="5"/>
  <c r="J12" i="5"/>
  <c r="C15" i="2" s="1"/>
  <c r="D13" i="9"/>
  <c r="C13" i="9" s="1"/>
  <c r="E13" i="5"/>
  <c r="J18" i="5"/>
  <c r="E9" i="5"/>
  <c r="D11" i="9"/>
  <c r="J10" i="5"/>
  <c r="C17" i="2" s="1"/>
  <c r="I9" i="5"/>
  <c r="H11" i="9"/>
  <c r="F9" i="5"/>
  <c r="J9" i="5" l="1"/>
  <c r="C11" i="9"/>
  <c r="D14" i="9"/>
  <c r="C14" i="9" s="1"/>
  <c r="C15" i="9" s="1"/>
  <c r="J13" i="5"/>
  <c r="C14" i="2"/>
  <c r="D15" i="9" l="1"/>
</calcChain>
</file>

<file path=xl/sharedStrings.xml><?xml version="1.0" encoding="utf-8"?>
<sst xmlns="http://schemas.openxmlformats.org/spreadsheetml/2006/main" count="257" uniqueCount="155">
  <si>
    <t>Цели муниципальной программы</t>
  </si>
  <si>
    <t>Сроки реализации муниципальной программы</t>
  </si>
  <si>
    <t>Ответственный исполнитель муниципальной программы</t>
  </si>
  <si>
    <t>Соисполнители муниципальной программы</t>
  </si>
  <si>
    <t>наименование</t>
  </si>
  <si>
    <t>Куратор(ы) муниципальной программы</t>
  </si>
  <si>
    <t>Объемы средств бюджета Дальнегорского городского округа на финансирование муниципальной программы и прогнозная оценка привлекаемых на реализацию ее целей средств федерального бюджета, краевого бюджета, иных внебюджетных источников, за весь период реализации, тыс.руб.</t>
  </si>
  <si>
    <t>Паспорт</t>
  </si>
  <si>
    <t>муниципальной программы</t>
  </si>
  <si>
    <t>№ п/п</t>
  </si>
  <si>
    <t>Задачи структурного элемента</t>
  </si>
  <si>
    <t>Срок реализации структурного элемента</t>
  </si>
  <si>
    <t>Ожидаемый результат</t>
  </si>
  <si>
    <t>Ответственный исполнитель (соисполнитель)</t>
  </si>
  <si>
    <t>1.1.</t>
  </si>
  <si>
    <t>1.2.</t>
  </si>
  <si>
    <t>Муниципальный проект (структурный элемент) _____________________</t>
  </si>
  <si>
    <t>...</t>
  </si>
  <si>
    <t>Процессная часть</t>
  </si>
  <si>
    <t>2. Структура муниципальной программы</t>
  </si>
  <si>
    <t>Управление культуры, спорта и молодежной политики администрации Дальнегорского городского округа</t>
  </si>
  <si>
    <t>п/п</t>
  </si>
  <si>
    <t>Наименование направления, структурного элемента, мероприятия</t>
  </si>
  <si>
    <t>Показатели</t>
  </si>
  <si>
    <t>Ед. измерения</t>
  </si>
  <si>
    <t>Базовое значение показателя</t>
  </si>
  <si>
    <t>Значения показателей</t>
  </si>
  <si>
    <t>(наименование муниципальной программы)</t>
  </si>
  <si>
    <t>№</t>
  </si>
  <si>
    <t>Наименование программы, направления, структурного элемента, мероприятия</t>
  </si>
  <si>
    <t>Ответственный исполнитель, соисполнители</t>
  </si>
  <si>
    <t>Источники финансирования</t>
  </si>
  <si>
    <t>Объем финансового обеспечения по годам реализации, тыс. рублей</t>
  </si>
  <si>
    <t>Всего</t>
  </si>
  <si>
    <t>всего</t>
  </si>
  <si>
    <t>федеральный бюджет</t>
  </si>
  <si>
    <t>бюджет городского округа</t>
  </si>
  <si>
    <t>иные источники</t>
  </si>
  <si>
    <t xml:space="preserve">4. Финансовое обеспечение муниципальной программы </t>
  </si>
  <si>
    <t>Источники</t>
  </si>
  <si>
    <t>региональный бюджет</t>
  </si>
  <si>
    <t>всего по источникам</t>
  </si>
  <si>
    <t>Показатели структурного элемента</t>
  </si>
  <si>
    <t>Дата наступления контрольной точки (дата , месяц)</t>
  </si>
  <si>
    <t>Вид документа, подтверждающий факт достижения контрольного события</t>
  </si>
  <si>
    <t>Ответственный исполнитель (соисполнитель)структурного элемента</t>
  </si>
  <si>
    <t>(наименование комплекса процесных мероприятий)</t>
  </si>
  <si>
    <t xml:space="preserve">Паспорт структурного элемента (комплекса процессных мероприятий)
</t>
  </si>
  <si>
    <t>Наименование направления, мероприятия / контрольная точка</t>
  </si>
  <si>
    <t>(наименованиемуниципальной программы)</t>
  </si>
  <si>
    <t xml:space="preserve">План реализации 
комплекса процессных мероприятий на очередной финансовый год 
</t>
  </si>
  <si>
    <t>№ </t>
  </si>
  <si>
    <t>Наименование показателя</t>
  </si>
  <si>
    <t>Единица измерения</t>
  </si>
  <si>
    <t>Порядок расчета</t>
  </si>
  <si>
    <t>Источник данных</t>
  </si>
  <si>
    <t>Периодичность представления</t>
  </si>
  <si>
    <t xml:space="preserve">Методика расчета показателей
</t>
  </si>
  <si>
    <t>Ед.</t>
  </si>
  <si>
    <t xml:space="preserve">региональный бюджет </t>
  </si>
  <si>
    <t xml:space="preserve">УКС и МП администрации Дальнегорского городского округа </t>
  </si>
  <si>
    <t>N п/п</t>
  </si>
  <si>
    <t>Наименование показателя, ед.изм.</t>
  </si>
  <si>
    <t>Управление муниципального имущества администрации Дальнегорского городского округа</t>
  </si>
  <si>
    <t>всего, в том числе:</t>
  </si>
  <si>
    <t>количество поддержек оказанных социально ориентированным некоммерческим организациям Дальнегорского городского округа  на реализацию социально значимых инициатив</t>
  </si>
  <si>
    <t>Направление</t>
  </si>
  <si>
    <t>«Развитие институтов гражданского общества»</t>
  </si>
  <si>
    <t>1.</t>
  </si>
  <si>
    <t>1.1.1.</t>
  </si>
  <si>
    <t>* - Предоставление имущественной поддержки носит заявительный характер</t>
  </si>
  <si>
    <t>Отчет Управления муниципального имущества администрации Дальнегорского городского округа о заключенных договорах</t>
  </si>
  <si>
    <t>Количество поддержек оказанных социально ориентированным некоммерческим организациям Дальнегорского городского округа на реализацию социально значимых инициатив,ед.</t>
  </si>
  <si>
    <t>Создание условий для эффективной деятельности
социально ориентированных некоммерческих организаций Дальнегорского городского округа</t>
  </si>
  <si>
    <t xml:space="preserve">2024-2028 </t>
  </si>
  <si>
    <t>Комплекс процессных мероприятий "Обеспечение благоприятных условий для развития и совершенствование деятельности институтов гражданского общества в Дальнегорском городском округе"</t>
  </si>
  <si>
    <t>Направление  "Создание условий для эффективной деятельности
социально ориентированных некоммерческих организаций Дальнегорского городского округа"</t>
  </si>
  <si>
    <t xml:space="preserve">Мероприятие  "Оказание имущественной,  информационно-консультационной и прочих видов поддержки СО НКО Дальнегорского городского" 
</t>
  </si>
  <si>
    <t>Предоставлено в аренду на безвозмездной основе недвижимого имущества  находящегося в муниципальной собственности Дальнегорского городского округа для СО НКО*</t>
  </si>
  <si>
    <t>Управления муниципального имущества администрации Дальнегорского городского округа</t>
  </si>
  <si>
    <t xml:space="preserve">Проведение круглого стола с представителями СО НКО для повышения уровня информированности и мотивации к дальнейшей деятельности.  
</t>
  </si>
  <si>
    <t>МБ</t>
  </si>
  <si>
    <t>прогнозная оценка:</t>
  </si>
  <si>
    <t>ФБ</t>
  </si>
  <si>
    <t>КБ</t>
  </si>
  <si>
    <t>ВБ</t>
  </si>
  <si>
    <t>УКС и МП администрации Дальнегорского городского округа,  Управление муниципального имущества администрации Дальнегорского городского округа</t>
  </si>
  <si>
    <t>Комплекс процессных мероприятий «Обеспечение благоприятных условий для развития и совершенствования деятельности социально ориентированных некоммерческих организаций  в Дальнегорском городском округе»</t>
  </si>
  <si>
    <t>Структурный элемент  «Обеспечение благоприятных условий для развития и совершенствования деятельности социально ориентированных некоммерческих организаций  в Дальнегорском городском округе»</t>
  </si>
  <si>
    <t>«Обеспечение благоприятных условий для развития и совершенствования деятельности социально ориентированных некоммерческих организаций  в Дальнегорском городском округе»</t>
  </si>
  <si>
    <r>
      <t xml:space="preserve">Кпсонко = Кикп + Кип + Кобрп 
</t>
    </r>
    <r>
      <rPr>
        <sz val="12"/>
        <rFont val="Times New Roman"/>
        <family val="1"/>
        <charset val="204"/>
      </rPr>
      <t>Кпсонко – количество поддержек оказаных социально ориентированным некоммерческим организациям Дальнегорского городского округа;
Кикп – количество  информационно консультационных поддержек оказаных социально ориентированным некоммерческим организациям Дальнегорского городского округа;
Кип – количество имущественных поддержек оказаных социально ориентированным некоммерческим организациям Дальнегорского городского округа;
Кобрп – количество методических (образовательных) поддержек оказаных социально ориентированным некоммерческим организациям Дальнегорского городского округа;</t>
    </r>
    <r>
      <rPr>
        <sz val="12"/>
        <color theme="1"/>
        <rFont val="Times New Roman"/>
        <family val="1"/>
        <charset val="204"/>
      </rPr>
      <t xml:space="preserve">
</t>
    </r>
  </si>
  <si>
    <t xml:space="preserve">Ежегодно </t>
  </si>
  <si>
    <t xml:space="preserve">«Поддержка социально ориентированных некоммерческих организаций Дальнегорского городского округа»
</t>
  </si>
  <si>
    <t>«Поддержка социально ориентированных некоммерческих организаций Дальнегорского городского округа»</t>
  </si>
  <si>
    <t>Муниципальная программа «Поддержка социально ориентированных некоммерческих организаций Дальнегорского городского округа»</t>
  </si>
  <si>
    <t xml:space="preserve">Направление </t>
  </si>
  <si>
    <t>«Создание условий для эффективной деятельности
социально ориентированных некоммерческих организаций Дальнегорского городского округа»</t>
  </si>
  <si>
    <r>
      <rPr>
        <sz val="12"/>
        <rFont val="Times New Roman"/>
        <family val="1"/>
        <charset val="204"/>
      </rPr>
      <t>журнал учета оказанных консультаций социально ориентированным некоммерческим организациям Дальнегорского городского округа.</t>
    </r>
    <r>
      <rPr>
        <sz val="12"/>
        <color theme="1"/>
        <rFont val="Times New Roman"/>
        <family val="1"/>
        <charset val="204"/>
      </rPr>
      <t xml:space="preserve">
Отчет Управления муниципального имущества администрации Дальнегорского городского округа о заключенных договорах.</t>
    </r>
  </si>
  <si>
    <t xml:space="preserve">Содействие развитию и поддержка социально ориентированных некоммерческих организаций Дальнегорского городского округа
</t>
  </si>
  <si>
    <t>3. Показатели и их значения в разрезе мероприятий структурных элементов муниципальной программы</t>
  </si>
  <si>
    <r>
      <t xml:space="preserve">Объемы и источники финансирования </t>
    </r>
    <r>
      <rPr>
        <sz val="12"/>
        <color rgb="FF000000"/>
        <rFont val="Times New Roman"/>
        <family val="1"/>
        <charset val="204"/>
      </rPr>
      <t>структурного элемента</t>
    </r>
    <r>
      <rPr>
        <sz val="12"/>
        <color theme="1"/>
        <rFont val="Arial"/>
        <family val="2"/>
        <charset val="204"/>
      </rPr>
      <t xml:space="preserve"> </t>
    </r>
    <r>
      <rPr>
        <sz val="12"/>
        <color rgb="FF000000"/>
        <rFont val="Times New Roman"/>
        <family val="1"/>
        <charset val="204"/>
      </rPr>
      <t>за счет средств бюджета Дальнегорского городского округа и прогнозная оценка привлекаемых на реализацию ее целей средств федерального бюджета, регионального бюджета, иных внебюджетных источников</t>
    </r>
  </si>
  <si>
    <t>Структурный элемент 1.1 «Обеспечение благоприятных условий для развития и совершенствования деятельности социально ориентированных некоммерческих организаций  в Дальнегорском городском округе»</t>
  </si>
  <si>
    <r>
      <t xml:space="preserve">Механизмы </t>
    </r>
    <r>
      <rPr>
        <sz val="12"/>
        <rFont val="Times New Roman"/>
        <family val="1"/>
        <charset val="204"/>
      </rPr>
      <t>для развития и п</t>
    </r>
    <r>
      <rPr>
        <sz val="12"/>
        <color theme="1"/>
        <rFont val="Times New Roman"/>
        <family val="1"/>
        <charset val="204"/>
      </rPr>
      <t>оддержки социально ориентированных некоммерческих организаций Дальнегорского городского округа</t>
    </r>
  </si>
  <si>
    <r>
      <t>Направление «Механизмы</t>
    </r>
    <r>
      <rPr>
        <sz val="12"/>
        <rFont val="Times New Roman"/>
        <family val="1"/>
        <charset val="204"/>
      </rPr>
      <t xml:space="preserve"> для развития и</t>
    </r>
    <r>
      <rPr>
        <sz val="12"/>
        <color theme="1"/>
        <rFont val="Times New Roman"/>
        <family val="1"/>
        <charset val="204"/>
      </rPr>
      <t xml:space="preserve"> поддержки социально ориентированных некоммерческих организаций Дальнегорского городского округа»</t>
    </r>
  </si>
  <si>
    <r>
      <t>Направление 1 «Механизмы</t>
    </r>
    <r>
      <rPr>
        <sz val="12"/>
        <rFont val="Times New Roman"/>
        <family val="1"/>
        <charset val="204"/>
      </rPr>
      <t xml:space="preserve"> для развития и </t>
    </r>
    <r>
      <rPr>
        <sz val="12"/>
        <color theme="1"/>
        <rFont val="Times New Roman"/>
        <family val="1"/>
        <charset val="204"/>
      </rPr>
      <t>поддержки социально ориентированных некоммерческих организаций Дальнегорского городского округа»</t>
    </r>
  </si>
  <si>
    <r>
      <t xml:space="preserve">Направление  «Механизмы </t>
    </r>
    <r>
      <rPr>
        <sz val="12"/>
        <rFont val="Times New Roman"/>
        <family val="1"/>
        <charset val="204"/>
      </rPr>
      <t xml:space="preserve">для развития и </t>
    </r>
    <r>
      <rPr>
        <sz val="12"/>
        <color theme="1"/>
        <rFont val="Times New Roman"/>
        <family val="1"/>
        <charset val="204"/>
      </rPr>
      <t>поддержки социально ориентированных некоммерческих организаций Дальнегорского городского округа»</t>
    </r>
  </si>
  <si>
    <r>
      <t xml:space="preserve"> «Механизмы</t>
    </r>
    <r>
      <rPr>
        <sz val="12"/>
        <rFont val="Times New Roman"/>
        <family val="1"/>
        <charset val="204"/>
      </rPr>
      <t xml:space="preserve"> для развития и</t>
    </r>
    <r>
      <rPr>
        <sz val="12"/>
        <color theme="1"/>
        <rFont val="Times New Roman"/>
        <family val="1"/>
        <charset val="204"/>
      </rPr>
      <t xml:space="preserve"> поддержки социально ориентированных некоммерческих организаций Дальнегорского городского округа»</t>
    </r>
  </si>
  <si>
    <t>1.1.2.</t>
  </si>
  <si>
    <t>ед.</t>
  </si>
  <si>
    <t xml:space="preserve">N = ∑ni , где
ni - число СО НКО, получивших субсидии на финансовое обеспечение (возмещение) затрат, связанных с реализацией общественно значимых программ (проектов)
</t>
  </si>
  <si>
    <t xml:space="preserve">Итого: </t>
  </si>
  <si>
    <t>число СО НКО, получивших субсидии на финансовое обеспечение  связанных с реализацией общественно значимых программ (проектов)</t>
  </si>
  <si>
    <t xml:space="preserve">Приложение 8
</t>
  </si>
  <si>
    <t>к Порядку принятия решений о разработке муниципальных программ, их формирования и реализации</t>
  </si>
  <si>
    <t>Пояснительная записка</t>
  </si>
  <si>
    <t>к проекту постановления о внесении изменений в муниципальную программу</t>
  </si>
  <si>
    <t>(наименование)</t>
  </si>
  <si>
    <t>2024 год</t>
  </si>
  <si>
    <t>Наименование Программы, структурного элемента, цели, задачи, показателя</t>
  </si>
  <si>
    <t>Действующая редакция</t>
  </si>
  <si>
    <t>Планируемая редакция</t>
  </si>
  <si>
    <t>Причины</t>
  </si>
  <si>
    <t>Изменение цели Программы</t>
  </si>
  <si>
    <t>-</t>
  </si>
  <si>
    <t>Изменение структурного элемента</t>
  </si>
  <si>
    <t>Изменение задач структурного элемента</t>
  </si>
  <si>
    <t>Изменение индикативных показателей Программы (структурного элемента)</t>
  </si>
  <si>
    <t>Изменение финансирования, тыс. руб.</t>
  </si>
  <si>
    <t>Наименование направления, структурного элемента Программы</t>
  </si>
  <si>
    <t>Отклонение</t>
  </si>
  <si>
    <t>число СО НКО, получивших субсидии на финансовое обеспечение, связанное с реализацией общественно значимых программ (проектов)</t>
  </si>
  <si>
    <t>Направление 1 «Механизмы для развития и поддержки социально ориентированных некоммерческих организаций Дальнегорского городского округа»</t>
  </si>
  <si>
    <t xml:space="preserve"> Комплекс процессных мероприятий «Обеспечение благоприятных условий для развития и совершенствования деятельности социально ориентированных некоммерческих организаций  в Дальнегорском городском округе»</t>
  </si>
  <si>
    <t>Столярова Юлия Валерьевна, первый заместитель главы администрации Дальнегорского городского округа</t>
  </si>
  <si>
    <t xml:space="preserve">распоряжение администрации об утверждении перечня получателей субсидии </t>
  </si>
  <si>
    <t>В связи с выделением ден.средств из краевого бюджета на реализацию мероприятий на основании Закона Приморского края от 22.12.2023 №495-КЗ "О краевом бюджете на 2024 год и плановый период 2025 и 2026 годов", согласно постановления Правительства ПК от 12.02.2024 № 88-пп "Об утверждении распределения субсидий из краевого бюджета бюджетам муниципальных образований Приморского края на софинансирование муниципальных программ по поддержке социально ориентированных некоммерческих организаций по итогам конкурсного отбора", решения Думы Дальнегорского городского округа от 06.03.2024 № 200 
«О внесении изменений в решение Думы Дальнегорского городского округа 
от 06.12.2023 № 178 «О бюджете Дальнегорского городского округа на 2024 год и плановый период 2025 и 2026 годов»</t>
  </si>
  <si>
    <t>Мероприятие 2              Финансовая поддержка СО НКО на реализацию общественно значимых программ (проектов) путем предоставления субсидий СО НКО по итогам конкурсного отбора</t>
  </si>
  <si>
    <r>
      <t xml:space="preserve">Мероприятие (результат) 2 Финансовая поддержка СО НКО на реализацию общественно значимых программ (проектов) путем предоставления субсидий </t>
    </r>
    <r>
      <rPr>
        <sz val="12"/>
        <color theme="1"/>
        <rFont val="Times New Roman"/>
        <family val="1"/>
        <charset val="204"/>
      </rPr>
      <t xml:space="preserve"> СО НКО по итогам конкурсного отбора</t>
    </r>
  </si>
  <si>
    <t xml:space="preserve"> Управление культуры, спорта и молодежной политики администрации Дальнегорского городского округа</t>
  </si>
  <si>
    <t>Оказание поддержек социально ориентированным некоммерческим организациям Дальнегорского городского округа на реализацию социально значимых инициатив,ед. не менее 1 в год.</t>
  </si>
  <si>
    <t xml:space="preserve">Мероприятие (результат) 1 Оказание имущественной,  информационно-консультационной и прочих видов поддержки СО НКО Дальнегорского городского округа </t>
  </si>
  <si>
    <t xml:space="preserve">Мероприятие 1              Оказание имущественной,  информационно-консультационной и прочих видов поддержки СО НКО Дальнегорского городского округа </t>
  </si>
  <si>
    <t>Изменение мероприятий</t>
  </si>
  <si>
    <t>Мероприятие (результат) 2 Финансовая поддержка СО НКО на реализацию общественно значимых программ (проектов) путем предоставления субсидий  СО НКО по итогам конкурсного отбора</t>
  </si>
  <si>
    <t>_</t>
  </si>
  <si>
    <t>По замечаниям КСП поясняю:   в программе действующей в 2023 году утвержденной постановлением постановление администрации Дальнегорского городского округа от 20.12.2022 № 1733-па «Об утверждении муниципальной программы «Поддержка социально ориентированных некоммерческих организаций Дальнегорского городского округа» вносились изменения ( постановление администрации ДГО от 30.11.2024 №1803-па) косаемые выделения денежных средств в размере 10 тыс. рублей на изготовление печатной продукции информационной направленности, проводился (круглый стол) с представителями СО НКО, зарегистрированными и осуществляющими свою деятельность на территории Дальнегорского городского округа с целью повышения уровня информированности и мотивации к дальнейшей деятельности по реализации социально значимых проектов в Дальнегорском городском округе, направленных на достижение социальных результатов. За счет выделения данных средств был достигнут показатель в программе.</t>
  </si>
  <si>
    <t xml:space="preserve">Приложение № 3  </t>
  </si>
  <si>
    <t xml:space="preserve">к муниципальной программе                     "Поддержка социально ориентированных 
некоммерческих организаций Дальнегорского городского округа " </t>
  </si>
  <si>
    <t>Приложение № 1</t>
  </si>
  <si>
    <t xml:space="preserve">к муниципальной программе "Поддержка социально ориентированных некоммерческих организаций Дальнегорского городского округа " </t>
  </si>
  <si>
    <t xml:space="preserve">Приложение № 2 </t>
  </si>
  <si>
    <t xml:space="preserve">к муниципальной программе           "Поддержка социально ориентированных некоммерческих организаций Дальнегорского городского округа " </t>
  </si>
  <si>
    <t>Приложение № 4</t>
  </si>
  <si>
    <t>Приложение № 5</t>
  </si>
  <si>
    <t>Приложение №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</si>
</sst>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04"/>
      <scheme val="minor"/>
    </font>
    <font>
      <sz val="12"/>
      <color rgb="FF000000"/>
      <name val="Times New Roman"/>
      <family val="1"/>
      <charset val="204"/>
    </font>
    <font>
      <sz val="12"/>
      <color theme="1"/>
      <name val="Times New Roman"/>
      <family val="1"/>
      <charset val="204"/>
    </font>
    <font>
      <sz val="11"/>
      <color theme="1"/>
      <name val="Times New Roman"/>
      <family val="1"/>
      <charset val="204"/>
    </font>
    <font>
      <sz val="8"/>
      <color theme="1"/>
      <name val="Times New Roman"/>
      <family val="1"/>
      <charset val="204"/>
    </font>
    <font>
      <b/>
      <sz val="12"/>
      <color theme="1"/>
      <name val="Times New Roman"/>
      <family val="1"/>
      <charset val="204"/>
    </font>
    <font>
      <sz val="11"/>
      <color theme="1"/>
      <name val="Calibri"/>
      <family val="2"/>
      <charset val="204"/>
      <scheme val="minor"/>
    </font>
    <font>
      <sz val="12"/>
      <color theme="1"/>
      <name val="Arial"/>
      <family val="2"/>
      <charset val="204"/>
    </font>
    <font>
      <sz val="10"/>
      <color theme="1"/>
      <name val="Times New Roman"/>
      <family val="1"/>
      <charset val="204"/>
    </font>
    <font>
      <b/>
      <sz val="13"/>
      <color theme="1"/>
      <name val="Times New Roman"/>
      <family val="1"/>
      <charset val="204"/>
    </font>
    <font>
      <sz val="13"/>
      <color theme="1"/>
      <name val="Times New Roman"/>
      <family val="1"/>
      <charset val="204"/>
    </font>
    <font>
      <sz val="9"/>
      <color theme="1"/>
      <name val="Times New Roman"/>
      <family val="1"/>
      <charset val="204"/>
    </font>
    <font>
      <sz val="10"/>
      <name val="Arial Cyr"/>
      <charset val="204"/>
    </font>
    <font>
      <sz val="10"/>
      <name val="Arial"/>
      <family val="2"/>
      <charset val="204"/>
    </font>
    <font>
      <sz val="10"/>
      <color rgb="FFFF0000"/>
      <name val="Times New Roman"/>
      <family val="1"/>
      <charset val="204"/>
    </font>
    <font>
      <sz val="12"/>
      <color theme="1"/>
      <name val="Calibri"/>
      <family val="2"/>
      <charset val="204"/>
      <scheme val="minor"/>
    </font>
    <font>
      <b/>
      <sz val="10"/>
      <color theme="1"/>
      <name val="Times New Roman"/>
      <family val="1"/>
      <charset val="204"/>
    </font>
    <font>
      <sz val="12"/>
      <name val="Times New Roman"/>
      <family val="1"/>
      <charset val="204"/>
    </font>
    <font>
      <sz val="10"/>
      <name val="Times New Roman"/>
      <family val="1"/>
      <charset val="204"/>
    </font>
    <font>
      <b/>
      <sz val="8"/>
      <color theme="1"/>
      <name val="Times New Roman"/>
      <family val="1"/>
      <charset val="204"/>
    </font>
    <font>
      <b/>
      <sz val="11"/>
      <color theme="1"/>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0" fontId="12" fillId="0" borderId="0"/>
    <xf numFmtId="0" fontId="6" fillId="0" borderId="0"/>
    <xf numFmtId="0" fontId="13" fillId="0" borderId="0"/>
  </cellStyleXfs>
  <cellXfs count="175">
    <xf numFmtId="0" fontId="0" fillId="0" borderId="0" xfId="0"/>
    <xf numFmtId="0" fontId="1"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8" fillId="0" borderId="0" xfId="0" applyFont="1"/>
    <xf numFmtId="0" fontId="9" fillId="0" borderId="0" xfId="0" applyFont="1" applyAlignment="1">
      <alignment vertical="center"/>
    </xf>
    <xf numFmtId="0" fontId="9" fillId="0" borderId="0" xfId="0" applyFont="1" applyBorder="1" applyAlignment="1">
      <alignment vertical="center"/>
    </xf>
    <xf numFmtId="0" fontId="11" fillId="0" borderId="0" xfId="0" applyFont="1" applyBorder="1" applyAlignment="1">
      <alignment vertical="center"/>
    </xf>
    <xf numFmtId="0" fontId="9" fillId="0" borderId="0" xfId="0" applyFont="1" applyAlignment="1">
      <alignment vertical="top" wrapText="1"/>
    </xf>
    <xf numFmtId="0" fontId="3" fillId="0" borderId="0" xfId="0" applyFont="1"/>
    <xf numFmtId="0" fontId="8" fillId="0" borderId="2" xfId="0" applyFont="1" applyBorder="1" applyAlignment="1">
      <alignment vertical="center" wrapText="1"/>
    </xf>
    <xf numFmtId="0" fontId="8" fillId="0" borderId="2" xfId="0" applyFont="1" applyBorder="1" applyAlignment="1">
      <alignment horizontal="center" vertical="center" wrapText="1"/>
    </xf>
    <xf numFmtId="0" fontId="2" fillId="0" borderId="2" xfId="0" applyFont="1" applyBorder="1" applyAlignment="1">
      <alignment vertical="top" wrapText="1"/>
    </xf>
    <xf numFmtId="0" fontId="2" fillId="0" borderId="2" xfId="0" applyFont="1" applyBorder="1" applyAlignment="1">
      <alignment vertical="center" wrapText="1"/>
    </xf>
    <xf numFmtId="0" fontId="8" fillId="2" borderId="2" xfId="0" applyFont="1" applyFill="1" applyBorder="1" applyAlignment="1">
      <alignment vertical="center" wrapText="1"/>
    </xf>
    <xf numFmtId="14" fontId="8" fillId="0" borderId="2" xfId="0" applyNumberFormat="1" applyFont="1" applyBorder="1" applyAlignment="1">
      <alignment vertical="center" wrapText="1"/>
    </xf>
    <xf numFmtId="0" fontId="2" fillId="0" borderId="2" xfId="0" applyFont="1" applyBorder="1" applyAlignment="1">
      <alignment horizontal="justify" vertical="center" wrapText="1"/>
    </xf>
    <xf numFmtId="0" fontId="2" fillId="0" borderId="2" xfId="0" applyFont="1" applyBorder="1" applyAlignment="1">
      <alignment vertical="center" wrapText="1"/>
    </xf>
    <xf numFmtId="0" fontId="14" fillId="2" borderId="2" xfId="0" applyFont="1" applyFill="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2" fontId="2" fillId="3" borderId="2" xfId="0" applyNumberFormat="1" applyFont="1" applyFill="1" applyBorder="1" applyAlignment="1">
      <alignment horizontal="center" vertical="center" wrapText="1"/>
    </xf>
    <xf numFmtId="2" fontId="2" fillId="3" borderId="5" xfId="0" applyNumberFormat="1" applyFont="1" applyFill="1" applyBorder="1" applyAlignment="1">
      <alignment horizontal="center" vertical="center" wrapText="1"/>
    </xf>
    <xf numFmtId="0" fontId="2" fillId="3" borderId="6"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3" borderId="2" xfId="0" applyFont="1" applyFill="1" applyBorder="1" applyAlignment="1">
      <alignment vertical="center" wrapText="1"/>
    </xf>
    <xf numFmtId="0" fontId="2" fillId="3" borderId="2" xfId="0" applyFont="1" applyFill="1" applyBorder="1" applyAlignment="1">
      <alignment horizontal="justify" vertical="center" wrapText="1"/>
    </xf>
    <xf numFmtId="0" fontId="18" fillId="0" borderId="2" xfId="0" applyFont="1" applyBorder="1" applyAlignment="1">
      <alignment horizontal="center" vertical="center" wrapText="1"/>
    </xf>
    <xf numFmtId="0" fontId="17"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2" xfId="0" applyFont="1" applyBorder="1" applyAlignment="1">
      <alignment vertical="center" wrapText="1"/>
    </xf>
    <xf numFmtId="0" fontId="2" fillId="3" borderId="2"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16" fillId="0" borderId="2" xfId="0" applyFont="1" applyBorder="1" applyAlignment="1">
      <alignment vertical="center" wrapText="1"/>
    </xf>
    <xf numFmtId="0" fontId="8" fillId="0" borderId="2" xfId="0" applyFont="1" applyBorder="1" applyAlignment="1">
      <alignment wrapText="1"/>
    </xf>
    <xf numFmtId="0" fontId="8" fillId="3" borderId="2" xfId="0" applyFont="1" applyFill="1" applyBorder="1" applyAlignment="1">
      <alignment wrapText="1"/>
    </xf>
    <xf numFmtId="0" fontId="8" fillId="0" borderId="2" xfId="0" applyFont="1" applyBorder="1"/>
    <xf numFmtId="0" fontId="2" fillId="0" borderId="5" xfId="0" applyFont="1" applyBorder="1" applyAlignment="1">
      <alignment horizontal="justify" vertical="center" wrapText="1"/>
    </xf>
    <xf numFmtId="0" fontId="2" fillId="3" borderId="7" xfId="0" applyFont="1" applyFill="1" applyBorder="1" applyAlignment="1">
      <alignment vertical="center" wrapText="1"/>
    </xf>
    <xf numFmtId="0" fontId="17" fillId="0" borderId="7" xfId="0" applyFont="1" applyBorder="1" applyAlignment="1">
      <alignment vertical="center" wrapText="1"/>
    </xf>
    <xf numFmtId="0" fontId="1" fillId="0" borderId="2" xfId="0" applyFont="1" applyBorder="1" applyAlignment="1">
      <alignment horizontal="center" vertical="center" wrapText="1"/>
    </xf>
    <xf numFmtId="0" fontId="2" fillId="3" borderId="2" xfId="0" applyFont="1" applyFill="1" applyBorder="1" applyAlignment="1">
      <alignment horizontal="left" vertical="center" wrapText="1"/>
    </xf>
    <xf numFmtId="49"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vertical="top"/>
    </xf>
    <xf numFmtId="2" fontId="17" fillId="3" borderId="5" xfId="0" applyNumberFormat="1" applyFont="1" applyFill="1" applyBorder="1" applyAlignment="1">
      <alignment horizontal="center" vertical="center" wrapText="1"/>
    </xf>
    <xf numFmtId="0" fontId="2" fillId="3" borderId="2" xfId="0" applyFont="1" applyFill="1" applyBorder="1" applyAlignment="1">
      <alignment vertical="top" wrapText="1"/>
    </xf>
    <xf numFmtId="0" fontId="3" fillId="0" borderId="2" xfId="0" applyFont="1" applyBorder="1" applyAlignment="1">
      <alignment horizontal="center" vertical="center"/>
    </xf>
    <xf numFmtId="0" fontId="2" fillId="0" borderId="2" xfId="0" applyFont="1" applyBorder="1" applyAlignment="1">
      <alignment horizontal="justify" vertical="center" wrapText="1"/>
    </xf>
    <xf numFmtId="0" fontId="3" fillId="0" borderId="0" xfId="0" applyFont="1" applyAlignment="1">
      <alignment horizontal="center" vertical="top" wrapText="1"/>
    </xf>
    <xf numFmtId="0" fontId="3" fillId="0" borderId="0" xfId="0" applyFont="1" applyAlignment="1">
      <alignment horizontal="justify" vertical="top" wrapText="1"/>
    </xf>
    <xf numFmtId="0" fontId="3" fillId="0" borderId="2" xfId="0" applyFont="1" applyBorder="1"/>
    <xf numFmtId="0" fontId="3" fillId="0" borderId="2" xfId="0" applyFont="1" applyBorder="1" applyAlignment="1">
      <alignment vertical="top" wrapText="1"/>
    </xf>
    <xf numFmtId="0" fontId="3" fillId="0" borderId="2" xfId="0" applyFont="1" applyBorder="1" applyAlignment="1">
      <alignment horizontal="left" vertical="top" wrapText="1"/>
    </xf>
    <xf numFmtId="0" fontId="3" fillId="0" borderId="2" xfId="0" applyFont="1" applyBorder="1" applyAlignment="1">
      <alignment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4" fontId="3" fillId="0" borderId="2" xfId="0" applyNumberFormat="1" applyFont="1" applyBorder="1"/>
    <xf numFmtId="0" fontId="3" fillId="0" borderId="2" xfId="0" applyFont="1" applyBorder="1" applyAlignment="1">
      <alignment vertical="center" wrapText="1"/>
    </xf>
    <xf numFmtId="0" fontId="3" fillId="0" borderId="2" xfId="0" applyFont="1" applyBorder="1" applyAlignment="1">
      <alignment horizontal="left" vertical="center"/>
    </xf>
    <xf numFmtId="0" fontId="3" fillId="3" borderId="2" xfId="0" applyFont="1" applyFill="1" applyBorder="1" applyAlignment="1">
      <alignment vertical="top" wrapText="1"/>
    </xf>
    <xf numFmtId="0" fontId="2" fillId="3" borderId="7" xfId="0" applyFont="1" applyFill="1" applyBorder="1" applyAlignment="1">
      <alignment horizontal="justify" vertical="center" wrapText="1"/>
    </xf>
    <xf numFmtId="0" fontId="3" fillId="0" borderId="3" xfId="0" applyFont="1" applyBorder="1" applyAlignment="1">
      <alignment horizontal="center"/>
    </xf>
    <xf numFmtId="0" fontId="3" fillId="0" borderId="9"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vertical="top" wrapText="1"/>
    </xf>
    <xf numFmtId="0" fontId="5" fillId="0" borderId="0" xfId="0" applyFont="1" applyAlignment="1">
      <alignment horizontal="center"/>
    </xf>
    <xf numFmtId="0" fontId="17" fillId="0" borderId="0" xfId="0" applyFont="1" applyBorder="1" applyAlignment="1">
      <alignment horizontal="center" vertical="center" wrapText="1"/>
    </xf>
    <xf numFmtId="0" fontId="0" fillId="0" borderId="0" xfId="0" applyAlignment="1">
      <alignment horizontal="center"/>
    </xf>
    <xf numFmtId="2" fontId="8" fillId="3" borderId="2" xfId="0" applyNumberFormat="1" applyFont="1" applyFill="1" applyBorder="1" applyAlignment="1">
      <alignment horizontal="right"/>
    </xf>
    <xf numFmtId="2" fontId="8" fillId="0" borderId="2" xfId="0" applyNumberFormat="1" applyFont="1" applyBorder="1" applyAlignment="1">
      <alignment horizontal="right"/>
    </xf>
    <xf numFmtId="0" fontId="4" fillId="0" borderId="0" xfId="0" applyFont="1" applyAlignment="1">
      <alignment horizontal="center" vertical="top"/>
    </xf>
    <xf numFmtId="0" fontId="2" fillId="0" borderId="2" xfId="0" applyFont="1" applyBorder="1" applyAlignment="1">
      <alignment horizontal="center" vertical="center" wrapText="1"/>
    </xf>
    <xf numFmtId="2" fontId="16" fillId="0" borderId="2" xfId="0" applyNumberFormat="1" applyFont="1" applyBorder="1" applyAlignment="1">
      <alignment horizontal="right" vertical="center" wrapText="1"/>
    </xf>
    <xf numFmtId="0" fontId="16" fillId="0" borderId="2" xfId="0" applyFont="1" applyBorder="1" applyAlignment="1">
      <alignment horizontal="right" vertical="center" wrapText="1"/>
    </xf>
    <xf numFmtId="0" fontId="17"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4" fillId="0" borderId="0" xfId="0" applyFont="1" applyBorder="1" applyAlignment="1">
      <alignment horizontal="center" vertical="top"/>
    </xf>
    <xf numFmtId="0" fontId="2" fillId="0" borderId="0" xfId="0" applyFont="1" applyBorder="1" applyAlignment="1">
      <alignment horizontal="left" vertical="top" wrapText="1"/>
    </xf>
    <xf numFmtId="0" fontId="2" fillId="0" borderId="0" xfId="0" applyFont="1" applyBorder="1" applyAlignment="1">
      <alignment horizont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5"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2" xfId="0" applyFont="1" applyBorder="1" applyAlignment="1">
      <alignment vertical="top" wrapText="1"/>
    </xf>
    <xf numFmtId="0" fontId="17" fillId="3" borderId="2" xfId="0" applyFont="1" applyFill="1" applyBorder="1" applyAlignment="1">
      <alignment horizontal="center" vertical="center" wrapText="1"/>
    </xf>
    <xf numFmtId="0" fontId="3" fillId="0" borderId="2" xfId="0" applyFont="1" applyBorder="1" applyAlignment="1">
      <alignment horizontal="center" vertical="center"/>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3" borderId="5"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0" borderId="0" xfId="0" applyFont="1" applyBorder="1" applyAlignment="1">
      <alignment horizontal="left" vertical="center" wrapText="1"/>
    </xf>
    <xf numFmtId="0" fontId="5" fillId="0" borderId="0" xfId="0" applyFont="1" applyBorder="1" applyAlignment="1">
      <alignment horizontal="lef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0" xfId="0" applyFont="1" applyAlignment="1">
      <alignment horizontal="center" vertical="center"/>
    </xf>
    <xf numFmtId="0" fontId="19" fillId="0" borderId="0" xfId="0" applyFont="1" applyAlignment="1">
      <alignment horizontal="center" vertical="center"/>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1"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4" fillId="0" borderId="0" xfId="0" applyFont="1" applyBorder="1" applyAlignment="1">
      <alignment horizontal="center" vertical="center"/>
    </xf>
    <xf numFmtId="0" fontId="5" fillId="0" borderId="0" xfId="0" applyFont="1" applyAlignment="1">
      <alignment horizontal="center" vertical="top" wrapText="1"/>
    </xf>
    <xf numFmtId="0" fontId="17" fillId="0" borderId="2" xfId="0" applyFont="1" applyBorder="1" applyAlignment="1">
      <alignment horizontal="justify" vertical="center" wrapText="1"/>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horizontal="left" vertical="center"/>
    </xf>
    <xf numFmtId="0" fontId="8" fillId="3" borderId="3"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9" fillId="0" borderId="0" xfId="0" applyFont="1" applyAlignment="1">
      <alignment horizontal="center" vertical="top"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8" xfId="0" applyFont="1" applyBorder="1" applyAlignment="1">
      <alignment horizontal="center" vertical="center"/>
    </xf>
    <xf numFmtId="0" fontId="2" fillId="3" borderId="1" xfId="0" applyFont="1" applyFill="1" applyBorder="1" applyAlignment="1">
      <alignment horizontal="center" vertical="center" wrapText="1"/>
    </xf>
    <xf numFmtId="0" fontId="4" fillId="0" borderId="8" xfId="0" applyFont="1" applyBorder="1" applyAlignment="1">
      <alignment horizontal="center" vertical="center"/>
    </xf>
    <xf numFmtId="0" fontId="3" fillId="0" borderId="2" xfId="0" applyFont="1" applyBorder="1" applyAlignment="1">
      <alignment horizontal="center"/>
    </xf>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20" fillId="0" borderId="0" xfId="0" applyFont="1" applyAlignment="1">
      <alignment horizontal="center"/>
    </xf>
    <xf numFmtId="0" fontId="3" fillId="0" borderId="1" xfId="0" applyFont="1" applyBorder="1" applyAlignment="1">
      <alignment horizontal="center"/>
    </xf>
    <xf numFmtId="0" fontId="8" fillId="0" borderId="9" xfId="0" applyFont="1" applyBorder="1" applyAlignment="1">
      <alignment horizontal="center" vertical="top"/>
    </xf>
    <xf numFmtId="0" fontId="0" fillId="0" borderId="9" xfId="0" applyBorder="1" applyAlignment="1">
      <alignment horizontal="center" vertical="top"/>
    </xf>
    <xf numFmtId="0" fontId="8" fillId="4" borderId="9" xfId="0" applyFont="1" applyFill="1" applyBorder="1" applyAlignment="1">
      <alignment horizontal="center" vertical="top"/>
    </xf>
    <xf numFmtId="0" fontId="3" fillId="0" borderId="3" xfId="0" applyFont="1" applyBorder="1" applyAlignment="1">
      <alignment horizontal="center"/>
    </xf>
    <xf numFmtId="0" fontId="3" fillId="0" borderId="9" xfId="0" applyFont="1" applyBorder="1" applyAlignment="1">
      <alignment horizontal="center"/>
    </xf>
    <xf numFmtId="0" fontId="3" fillId="0" borderId="4" xfId="0" applyFont="1" applyBorder="1" applyAlignment="1">
      <alignment horizontal="center"/>
    </xf>
    <xf numFmtId="0" fontId="0" fillId="0" borderId="8" xfId="0" applyBorder="1" applyAlignment="1">
      <alignment horizontal="left" vertical="top" wrapText="1"/>
    </xf>
    <xf numFmtId="0" fontId="3" fillId="0" borderId="2" xfId="0" applyFont="1" applyBorder="1" applyAlignment="1">
      <alignment horizontal="center" vertical="center" wrapText="1"/>
    </xf>
    <xf numFmtId="0" fontId="3" fillId="0" borderId="2" xfId="0" applyFont="1" applyFill="1" applyBorder="1" applyAlignment="1">
      <alignment horizontal="left"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left" vertical="top" wrapText="1"/>
    </xf>
    <xf numFmtId="0" fontId="3" fillId="0" borderId="2" xfId="0" applyFont="1" applyBorder="1" applyAlignment="1">
      <alignment horizontal="center" wrapText="1"/>
    </xf>
    <xf numFmtId="0" fontId="3" fillId="0" borderId="2" xfId="0" applyFont="1" applyBorder="1" applyAlignment="1">
      <alignment horizontal="center" vertical="top"/>
    </xf>
    <xf numFmtId="0" fontId="3" fillId="0" borderId="9" xfId="0" applyFont="1" applyBorder="1" applyAlignment="1">
      <alignment horizontal="center" vertical="top" wrapText="1"/>
    </xf>
    <xf numFmtId="0" fontId="2" fillId="0" borderId="0" xfId="0" applyFont="1" applyBorder="1" applyAlignment="1">
      <alignment horizontal="center" vertical="top"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top" wrapText="1"/>
    </xf>
  </cellXfs>
  <cellStyles count="4">
    <cellStyle name="Обычный" xfId="0" builtinId="0"/>
    <cellStyle name="Обычный 2" xfId="1"/>
    <cellStyle name="Обычный 3 2" xfId="2"/>
    <cellStyle name="Обычный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view="pageLayout" zoomScale="80" zoomScaleNormal="100" zoomScaleSheetLayoutView="120" zoomScalePageLayoutView="80" workbookViewId="0">
      <selection activeCell="B8" sqref="B8:D8"/>
    </sheetView>
  </sheetViews>
  <sheetFormatPr defaultRowHeight="15" x14ac:dyDescent="0.25"/>
  <cols>
    <col min="1" max="1" width="45.7109375" customWidth="1"/>
    <col min="2" max="2" width="43" customWidth="1"/>
    <col min="3" max="3" width="30.140625" customWidth="1"/>
    <col min="4" max="4" width="23.5703125" customWidth="1"/>
  </cols>
  <sheetData>
    <row r="1" spans="1:4" ht="15.75" x14ac:dyDescent="0.25">
      <c r="C1" s="173" t="s">
        <v>148</v>
      </c>
      <c r="D1" s="173"/>
    </row>
    <row r="2" spans="1:4" ht="64.5" customHeight="1" x14ac:dyDescent="0.25">
      <c r="C2" s="174" t="s">
        <v>149</v>
      </c>
      <c r="D2" s="174"/>
    </row>
    <row r="3" spans="1:4" ht="15.75" x14ac:dyDescent="0.25">
      <c r="A3" s="72" t="s">
        <v>7</v>
      </c>
      <c r="B3" s="72"/>
      <c r="C3" s="72"/>
      <c r="D3" s="72"/>
    </row>
    <row r="4" spans="1:4" ht="15.75" x14ac:dyDescent="0.25">
      <c r="A4" s="72" t="s">
        <v>8</v>
      </c>
      <c r="B4" s="72"/>
      <c r="C4" s="72"/>
      <c r="D4" s="72"/>
    </row>
    <row r="5" spans="1:4" ht="38.25" customHeight="1" x14ac:dyDescent="0.25">
      <c r="A5" s="73" t="s">
        <v>93</v>
      </c>
      <c r="B5" s="73"/>
      <c r="C5" s="73"/>
      <c r="D5" s="73"/>
    </row>
    <row r="6" spans="1:4" x14ac:dyDescent="0.25">
      <c r="A6" s="77" t="s">
        <v>4</v>
      </c>
      <c r="B6" s="77"/>
      <c r="C6" s="77"/>
      <c r="D6" s="77"/>
    </row>
    <row r="7" spans="1:4" x14ac:dyDescent="0.25">
      <c r="C7" s="74"/>
      <c r="D7" s="74"/>
    </row>
    <row r="8" spans="1:4" ht="54" customHeight="1" x14ac:dyDescent="0.25">
      <c r="A8" s="1" t="s">
        <v>0</v>
      </c>
      <c r="B8" s="82" t="s">
        <v>98</v>
      </c>
      <c r="C8" s="82"/>
      <c r="D8" s="82"/>
    </row>
    <row r="9" spans="1:4" ht="37.5" customHeight="1" x14ac:dyDescent="0.25">
      <c r="A9" s="1" t="s">
        <v>1</v>
      </c>
      <c r="B9" s="83" t="s">
        <v>74</v>
      </c>
      <c r="C9" s="83"/>
      <c r="D9" s="83"/>
    </row>
    <row r="10" spans="1:4" ht="34.5" customHeight="1" x14ac:dyDescent="0.25">
      <c r="A10" s="1" t="s">
        <v>5</v>
      </c>
      <c r="B10" s="78" t="s">
        <v>133</v>
      </c>
      <c r="C10" s="78"/>
      <c r="D10" s="78"/>
    </row>
    <row r="11" spans="1:4" ht="42.75" customHeight="1" x14ac:dyDescent="0.25">
      <c r="A11" s="1" t="s">
        <v>2</v>
      </c>
      <c r="B11" s="82" t="s">
        <v>20</v>
      </c>
      <c r="C11" s="82"/>
      <c r="D11" s="82"/>
    </row>
    <row r="12" spans="1:4" ht="42.75" customHeight="1" x14ac:dyDescent="0.25">
      <c r="A12" s="1" t="s">
        <v>3</v>
      </c>
      <c r="B12" s="78" t="s">
        <v>63</v>
      </c>
      <c r="C12" s="78"/>
      <c r="D12" s="78"/>
    </row>
    <row r="13" spans="1:4" ht="38.25" customHeight="1" x14ac:dyDescent="0.25">
      <c r="A13" s="1" t="s">
        <v>66</v>
      </c>
      <c r="B13" s="78" t="s">
        <v>102</v>
      </c>
      <c r="C13" s="78"/>
      <c r="D13" s="78"/>
    </row>
    <row r="14" spans="1:4" ht="21.75" customHeight="1" x14ac:dyDescent="0.25">
      <c r="A14" s="81" t="s">
        <v>6</v>
      </c>
      <c r="B14" s="38" t="s">
        <v>110</v>
      </c>
      <c r="C14" s="79">
        <f>C15+C17+C18+C19</f>
        <v>581.42668000000003</v>
      </c>
      <c r="D14" s="80"/>
    </row>
    <row r="15" spans="1:4" ht="17.25" customHeight="1" x14ac:dyDescent="0.25">
      <c r="A15" s="81"/>
      <c r="B15" s="39" t="s">
        <v>81</v>
      </c>
      <c r="C15" s="76">
        <f>'финансовое обеспечение'!J12</f>
        <v>305.06</v>
      </c>
      <c r="D15" s="76"/>
    </row>
    <row r="16" spans="1:4" x14ac:dyDescent="0.25">
      <c r="A16" s="81"/>
      <c r="B16" s="39" t="s">
        <v>82</v>
      </c>
      <c r="C16" s="76"/>
      <c r="D16" s="76"/>
    </row>
    <row r="17" spans="1:4" ht="21" customHeight="1" x14ac:dyDescent="0.25">
      <c r="A17" s="81"/>
      <c r="B17" s="40" t="s">
        <v>83</v>
      </c>
      <c r="C17" s="75">
        <f>'финансовое обеспечение'!J10</f>
        <v>0</v>
      </c>
      <c r="D17" s="75"/>
    </row>
    <row r="18" spans="1:4" ht="26.25" customHeight="1" x14ac:dyDescent="0.25">
      <c r="A18" s="81"/>
      <c r="B18" s="39" t="s">
        <v>84</v>
      </c>
      <c r="C18" s="75">
        <v>276.36667999999997</v>
      </c>
      <c r="D18" s="75"/>
    </row>
    <row r="19" spans="1:4" ht="31.5" customHeight="1" x14ac:dyDescent="0.25">
      <c r="A19" s="81"/>
      <c r="B19" s="41" t="s">
        <v>85</v>
      </c>
      <c r="C19" s="76">
        <v>0</v>
      </c>
      <c r="D19" s="76"/>
    </row>
    <row r="20" spans="1:4" x14ac:dyDescent="0.25">
      <c r="B20" s="4"/>
      <c r="C20" s="4"/>
    </row>
    <row r="21" spans="1:4" x14ac:dyDescent="0.25">
      <c r="B21" s="4"/>
      <c r="C21" s="4"/>
    </row>
  </sheetData>
  <mergeCells count="20">
    <mergeCell ref="C1:D1"/>
    <mergeCell ref="C18:D18"/>
    <mergeCell ref="C19:D19"/>
    <mergeCell ref="A6:D6"/>
    <mergeCell ref="B12:D12"/>
    <mergeCell ref="C14:D14"/>
    <mergeCell ref="C15:D15"/>
    <mergeCell ref="C16:D16"/>
    <mergeCell ref="C17:D17"/>
    <mergeCell ref="A14:A19"/>
    <mergeCell ref="B8:D8"/>
    <mergeCell ref="B9:D9"/>
    <mergeCell ref="B10:D10"/>
    <mergeCell ref="B11:D11"/>
    <mergeCell ref="B13:D13"/>
    <mergeCell ref="C2:D2"/>
    <mergeCell ref="A3:D3"/>
    <mergeCell ref="A4:D4"/>
    <mergeCell ref="A5:D5"/>
    <mergeCell ref="C7:D7"/>
  </mergeCells>
  <pageMargins left="0.7" right="0.7" top="0.75" bottom="0.75" header="0.3" footer="0.3"/>
  <pageSetup paperSize="9" scale="89" orientation="landscape" r:id="rId1"/>
  <headerFooter>
    <oddHeader>&amp;C5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view="pageLayout" zoomScale="90" zoomScaleNormal="80" zoomScaleSheetLayoutView="110" zoomScalePageLayoutView="90" workbookViewId="0">
      <selection activeCell="A4" sqref="A4:F4"/>
    </sheetView>
  </sheetViews>
  <sheetFormatPr defaultRowHeight="15" x14ac:dyDescent="0.25"/>
  <cols>
    <col min="1" max="1" width="10" customWidth="1"/>
    <col min="2" max="2" width="34.28515625" customWidth="1"/>
    <col min="3" max="3" width="24.42578125" customWidth="1"/>
    <col min="4" max="4" width="30.85546875" customWidth="1"/>
    <col min="5" max="5" width="28" customWidth="1"/>
    <col min="6" max="6" width="15.85546875" customWidth="1"/>
  </cols>
  <sheetData>
    <row r="1" spans="1:6" ht="15.75" x14ac:dyDescent="0.25">
      <c r="E1" s="172" t="s">
        <v>150</v>
      </c>
      <c r="F1" s="172"/>
    </row>
    <row r="2" spans="1:6" ht="67.5" customHeight="1" x14ac:dyDescent="0.25">
      <c r="E2" s="85" t="s">
        <v>151</v>
      </c>
      <c r="F2" s="85"/>
    </row>
    <row r="3" spans="1:6" ht="21.75" customHeight="1" x14ac:dyDescent="0.25">
      <c r="A3" s="72" t="s">
        <v>19</v>
      </c>
      <c r="B3" s="72"/>
      <c r="C3" s="72"/>
      <c r="D3" s="72"/>
      <c r="E3" s="72"/>
      <c r="F3" s="72"/>
    </row>
    <row r="4" spans="1:6" ht="50.25" customHeight="1" x14ac:dyDescent="0.25">
      <c r="A4" s="86" t="s">
        <v>92</v>
      </c>
      <c r="B4" s="86"/>
      <c r="C4" s="86"/>
      <c r="D4" s="86"/>
      <c r="E4" s="86"/>
      <c r="F4" s="86"/>
    </row>
    <row r="5" spans="1:6" x14ac:dyDescent="0.25">
      <c r="A5" s="9"/>
      <c r="B5" s="84" t="s">
        <v>27</v>
      </c>
      <c r="C5" s="84"/>
      <c r="D5" s="84"/>
      <c r="E5" s="84"/>
      <c r="F5" s="84"/>
    </row>
    <row r="6" spans="1:6" ht="47.25" customHeight="1" x14ac:dyDescent="0.25">
      <c r="A6" s="2" t="s">
        <v>9</v>
      </c>
      <c r="B6" s="2" t="s">
        <v>10</v>
      </c>
      <c r="C6" s="2" t="s">
        <v>11</v>
      </c>
      <c r="D6" s="2" t="s">
        <v>12</v>
      </c>
      <c r="E6" s="78" t="s">
        <v>13</v>
      </c>
      <c r="F6" s="78"/>
    </row>
    <row r="7" spans="1:6" ht="15.75" x14ac:dyDescent="0.25">
      <c r="A7" s="2">
        <v>1</v>
      </c>
      <c r="B7" s="2">
        <v>2</v>
      </c>
      <c r="C7" s="2">
        <v>3</v>
      </c>
      <c r="D7" s="2">
        <v>4</v>
      </c>
      <c r="E7" s="87"/>
      <c r="F7" s="88"/>
    </row>
    <row r="8" spans="1:6" ht="47.25" hidden="1" customHeight="1" thickBot="1" x14ac:dyDescent="0.3">
      <c r="A8" s="2" t="s">
        <v>15</v>
      </c>
      <c r="B8" s="78" t="s">
        <v>16</v>
      </c>
      <c r="C8" s="78"/>
      <c r="D8" s="78"/>
      <c r="E8" s="37"/>
    </row>
    <row r="9" spans="1:6" ht="15.75" hidden="1" x14ac:dyDescent="0.25">
      <c r="A9" s="2" t="s">
        <v>17</v>
      </c>
      <c r="B9" s="42"/>
      <c r="C9" s="42"/>
      <c r="D9" s="42"/>
      <c r="E9" s="42"/>
    </row>
    <row r="10" spans="1:6" ht="30" customHeight="1" x14ac:dyDescent="0.25">
      <c r="A10" s="20" t="s">
        <v>68</v>
      </c>
      <c r="B10" s="78" t="s">
        <v>103</v>
      </c>
      <c r="C10" s="78"/>
      <c r="D10" s="78"/>
      <c r="E10" s="78"/>
      <c r="F10" s="78"/>
    </row>
    <row r="11" spans="1:6" ht="24" customHeight="1" x14ac:dyDescent="0.25">
      <c r="A11" s="32"/>
      <c r="B11" s="78" t="s">
        <v>18</v>
      </c>
      <c r="C11" s="78"/>
      <c r="D11" s="78"/>
      <c r="E11" s="78"/>
      <c r="F11" s="78"/>
    </row>
    <row r="12" spans="1:6" ht="42.75" customHeight="1" x14ac:dyDescent="0.25">
      <c r="A12" s="47" t="s">
        <v>14</v>
      </c>
      <c r="B12" s="78" t="s">
        <v>87</v>
      </c>
      <c r="C12" s="78"/>
      <c r="D12" s="78"/>
      <c r="E12" s="78"/>
      <c r="F12" s="78"/>
    </row>
    <row r="13" spans="1:6" ht="143.25" customHeight="1" x14ac:dyDescent="0.25">
      <c r="A13" s="47" t="s">
        <v>69</v>
      </c>
      <c r="B13" s="43" t="s">
        <v>73</v>
      </c>
      <c r="C13" s="44" t="s">
        <v>74</v>
      </c>
      <c r="D13" s="67" t="s">
        <v>139</v>
      </c>
      <c r="E13" s="78" t="s">
        <v>86</v>
      </c>
      <c r="F13" s="78"/>
    </row>
  </sheetData>
  <mergeCells count="12">
    <mergeCell ref="E1:F1"/>
    <mergeCell ref="E13:F13"/>
    <mergeCell ref="B5:F5"/>
    <mergeCell ref="E2:F2"/>
    <mergeCell ref="B8:D8"/>
    <mergeCell ref="A3:F3"/>
    <mergeCell ref="A4:F4"/>
    <mergeCell ref="E6:F6"/>
    <mergeCell ref="E7:F7"/>
    <mergeCell ref="B10:F10"/>
    <mergeCell ref="B11:F11"/>
    <mergeCell ref="B12:F12"/>
  </mergeCells>
  <pageMargins left="0.7" right="0.7" top="0.75" bottom="0.75" header="0.3" footer="0.3"/>
  <pageSetup paperSize="9" scale="91" fitToHeight="0" orientation="landscape" r:id="rId1"/>
  <headerFooter>
    <oddHeader>&amp;C6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view="pageLayout" topLeftCell="A4" zoomScale="90" zoomScaleNormal="100" zoomScaleSheetLayoutView="120" zoomScalePageLayoutView="90" workbookViewId="0">
      <selection activeCell="A4" sqref="A4:J4"/>
    </sheetView>
  </sheetViews>
  <sheetFormatPr defaultRowHeight="15" x14ac:dyDescent="0.25"/>
  <cols>
    <col min="1" max="1" width="7" customWidth="1"/>
    <col min="2" max="2" width="32.140625" customWidth="1"/>
    <col min="3" max="3" width="30.28515625" customWidth="1"/>
    <col min="4" max="4" width="7.28515625" customWidth="1"/>
    <col min="5" max="5" width="11.5703125" customWidth="1"/>
    <col min="6" max="6" width="13.28515625" customWidth="1"/>
    <col min="7" max="7" width="10.7109375" customWidth="1"/>
    <col min="8" max="8" width="11" customWidth="1"/>
    <col min="9" max="9" width="11.5703125" customWidth="1"/>
    <col min="10" max="10" width="9.42578125" customWidth="1"/>
  </cols>
  <sheetData>
    <row r="1" spans="1:10" ht="15.75" x14ac:dyDescent="0.25">
      <c r="G1" s="172" t="s">
        <v>146</v>
      </c>
      <c r="H1" s="172"/>
      <c r="I1" s="172"/>
      <c r="J1" s="172"/>
    </row>
    <row r="2" spans="1:10" ht="74.25" customHeight="1" x14ac:dyDescent="0.25">
      <c r="G2" s="85" t="s">
        <v>147</v>
      </c>
      <c r="H2" s="85"/>
      <c r="I2" s="85"/>
      <c r="J2" s="85"/>
    </row>
    <row r="3" spans="1:10" ht="15.75" x14ac:dyDescent="0.25">
      <c r="A3" s="92" t="s">
        <v>99</v>
      </c>
      <c r="B3" s="92"/>
      <c r="C3" s="92"/>
      <c r="D3" s="92"/>
      <c r="E3" s="92"/>
      <c r="F3" s="92"/>
      <c r="G3" s="92"/>
      <c r="H3" s="92"/>
      <c r="I3" s="92"/>
      <c r="J3" s="92"/>
    </row>
    <row r="4" spans="1:10" ht="35.25" customHeight="1" x14ac:dyDescent="0.25">
      <c r="A4" s="95" t="s">
        <v>93</v>
      </c>
      <c r="B4" s="96"/>
      <c r="C4" s="96"/>
      <c r="D4" s="96"/>
      <c r="E4" s="96"/>
      <c r="F4" s="96"/>
      <c r="G4" s="96"/>
      <c r="H4" s="96"/>
      <c r="I4" s="96"/>
      <c r="J4" s="96"/>
    </row>
    <row r="5" spans="1:10" ht="16.5" x14ac:dyDescent="0.25">
      <c r="A5" s="93" t="s">
        <v>27</v>
      </c>
      <c r="B5" s="94"/>
      <c r="C5" s="94"/>
      <c r="D5" s="94"/>
      <c r="E5" s="94"/>
      <c r="F5" s="94"/>
      <c r="G5" s="94"/>
      <c r="H5" s="94"/>
      <c r="I5" s="94"/>
      <c r="J5" s="94"/>
    </row>
    <row r="7" spans="1:10" ht="36" customHeight="1" x14ac:dyDescent="0.25">
      <c r="A7" s="90" t="s">
        <v>61</v>
      </c>
      <c r="B7" s="78" t="s">
        <v>22</v>
      </c>
      <c r="C7" s="78" t="s">
        <v>23</v>
      </c>
      <c r="D7" s="78" t="s">
        <v>24</v>
      </c>
      <c r="E7" s="78" t="s">
        <v>25</v>
      </c>
      <c r="F7" s="78" t="s">
        <v>26</v>
      </c>
      <c r="G7" s="78"/>
      <c r="H7" s="78"/>
      <c r="I7" s="78"/>
      <c r="J7" s="78"/>
    </row>
    <row r="8" spans="1:10" ht="48" customHeight="1" x14ac:dyDescent="0.25">
      <c r="A8" s="91"/>
      <c r="B8" s="78"/>
      <c r="C8" s="78"/>
      <c r="D8" s="78"/>
      <c r="E8" s="78"/>
      <c r="F8" s="11">
        <v>2024</v>
      </c>
      <c r="G8" s="11">
        <v>2025</v>
      </c>
      <c r="H8" s="30">
        <v>2026</v>
      </c>
      <c r="I8" s="30">
        <v>2027</v>
      </c>
      <c r="J8" s="30">
        <v>2028</v>
      </c>
    </row>
    <row r="9" spans="1:10" ht="15.75" x14ac:dyDescent="0.25">
      <c r="A9" s="2">
        <v>1</v>
      </c>
      <c r="B9" s="2">
        <v>2</v>
      </c>
      <c r="C9" s="2">
        <v>3</v>
      </c>
      <c r="D9" s="2">
        <v>4</v>
      </c>
      <c r="E9" s="2">
        <v>5</v>
      </c>
      <c r="F9" s="2">
        <v>6</v>
      </c>
      <c r="G9" s="2">
        <v>7</v>
      </c>
      <c r="H9" s="2">
        <v>8</v>
      </c>
      <c r="I9" s="2">
        <v>9</v>
      </c>
      <c r="J9" s="2">
        <v>10</v>
      </c>
    </row>
    <row r="10" spans="1:10" ht="33" customHeight="1" x14ac:dyDescent="0.25">
      <c r="A10" s="20"/>
      <c r="B10" s="89" t="s">
        <v>104</v>
      </c>
      <c r="C10" s="89"/>
      <c r="D10" s="89"/>
      <c r="E10" s="89"/>
      <c r="F10" s="89"/>
      <c r="G10" s="89"/>
      <c r="H10" s="89"/>
      <c r="I10" s="89"/>
      <c r="J10" s="88"/>
    </row>
    <row r="11" spans="1:10" ht="53.25" customHeight="1" x14ac:dyDescent="0.25">
      <c r="A11" s="22" t="s">
        <v>14</v>
      </c>
      <c r="B11" s="89" t="s">
        <v>101</v>
      </c>
      <c r="C11" s="89"/>
      <c r="D11" s="89"/>
      <c r="E11" s="89"/>
      <c r="F11" s="89"/>
      <c r="G11" s="89"/>
      <c r="H11" s="89"/>
      <c r="I11" s="89"/>
      <c r="J11" s="88"/>
    </row>
    <row r="12" spans="1:10" ht="142.5" customHeight="1" x14ac:dyDescent="0.25">
      <c r="A12" s="27" t="s">
        <v>69</v>
      </c>
      <c r="B12" s="31" t="s">
        <v>140</v>
      </c>
      <c r="C12" s="12" t="s">
        <v>65</v>
      </c>
      <c r="D12" s="16" t="s">
        <v>58</v>
      </c>
      <c r="E12" s="29">
        <v>0</v>
      </c>
      <c r="F12" s="29">
        <v>1</v>
      </c>
      <c r="G12" s="29">
        <v>1</v>
      </c>
      <c r="H12" s="16">
        <v>1</v>
      </c>
      <c r="I12" s="16">
        <v>1</v>
      </c>
      <c r="J12" s="16">
        <v>1</v>
      </c>
    </row>
    <row r="13" spans="1:10" ht="156" customHeight="1" x14ac:dyDescent="0.25">
      <c r="A13" s="50" t="s">
        <v>107</v>
      </c>
      <c r="B13" s="52" t="s">
        <v>137</v>
      </c>
      <c r="C13" s="12" t="s">
        <v>130</v>
      </c>
      <c r="D13" s="54" t="s">
        <v>108</v>
      </c>
      <c r="E13" s="65">
        <v>0</v>
      </c>
      <c r="F13" s="65">
        <v>1</v>
      </c>
      <c r="G13" s="65">
        <v>0</v>
      </c>
      <c r="H13" s="65">
        <v>0</v>
      </c>
      <c r="I13" s="65">
        <v>0</v>
      </c>
      <c r="J13" s="65">
        <v>0</v>
      </c>
    </row>
  </sheetData>
  <mergeCells count="13">
    <mergeCell ref="G1:J1"/>
    <mergeCell ref="G2:J2"/>
    <mergeCell ref="B11:J11"/>
    <mergeCell ref="B10:J10"/>
    <mergeCell ref="A7:A8"/>
    <mergeCell ref="A3:J3"/>
    <mergeCell ref="A5:J5"/>
    <mergeCell ref="A4:J4"/>
    <mergeCell ref="B7:B8"/>
    <mergeCell ref="C7:C8"/>
    <mergeCell ref="D7:D8"/>
    <mergeCell ref="E7:E8"/>
    <mergeCell ref="F7:J7"/>
  </mergeCells>
  <pageMargins left="0.7" right="0.7" top="0.75" bottom="0.75" header="0.3" footer="0.3"/>
  <pageSetup paperSize="9" scale="90" fitToHeight="0" orientation="landscape" r:id="rId1"/>
  <headerFooter differentOddEven="1">
    <oddHeader>&amp;C7</oddHeader>
    <evenHeader>&amp;C8</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view="pageLayout" topLeftCell="A10" zoomScale="90" zoomScaleNormal="100" zoomScaleSheetLayoutView="120" zoomScalePageLayoutView="90" workbookViewId="0">
      <selection activeCell="E17" sqref="E17"/>
    </sheetView>
  </sheetViews>
  <sheetFormatPr defaultRowHeight="15" x14ac:dyDescent="0.25"/>
  <cols>
    <col min="1" max="1" width="6.42578125" customWidth="1"/>
    <col min="2" max="2" width="31.5703125" customWidth="1"/>
    <col min="3" max="3" width="20.85546875" customWidth="1"/>
    <col min="4" max="4" width="17.85546875" customWidth="1"/>
    <col min="5" max="5" width="12.28515625" customWidth="1"/>
    <col min="6" max="6" width="10" customWidth="1"/>
    <col min="7" max="7" width="11.7109375" customWidth="1"/>
    <col min="8" max="8" width="11.42578125" customWidth="1"/>
    <col min="9" max="9" width="11.5703125" customWidth="1"/>
    <col min="10" max="10" width="17.28515625" customWidth="1"/>
  </cols>
  <sheetData>
    <row r="1" spans="1:10" ht="15.75" x14ac:dyDescent="0.25">
      <c r="G1" s="122" t="s">
        <v>152</v>
      </c>
      <c r="H1" s="123"/>
      <c r="I1" s="123"/>
      <c r="J1" s="123"/>
    </row>
    <row r="2" spans="1:10" ht="55.5" customHeight="1" x14ac:dyDescent="0.25">
      <c r="G2" s="120" t="s">
        <v>149</v>
      </c>
      <c r="H2" s="121"/>
      <c r="I2" s="121"/>
      <c r="J2" s="121"/>
    </row>
    <row r="3" spans="1:10" ht="15.75" x14ac:dyDescent="0.25">
      <c r="A3" s="92" t="s">
        <v>38</v>
      </c>
      <c r="B3" s="92"/>
      <c r="C3" s="92"/>
      <c r="D3" s="92"/>
      <c r="E3" s="92"/>
      <c r="F3" s="92"/>
      <c r="G3" s="92"/>
      <c r="H3" s="92"/>
      <c r="I3" s="92"/>
      <c r="J3" s="92"/>
    </row>
    <row r="4" spans="1:10" ht="24" customHeight="1" x14ac:dyDescent="0.25">
      <c r="A4" s="122" t="s">
        <v>93</v>
      </c>
      <c r="B4" s="123"/>
      <c r="C4" s="123"/>
      <c r="D4" s="123"/>
      <c r="E4" s="123"/>
      <c r="F4" s="123"/>
      <c r="G4" s="123"/>
      <c r="H4" s="123"/>
      <c r="I4" s="123"/>
      <c r="J4" s="123"/>
    </row>
    <row r="5" spans="1:10" x14ac:dyDescent="0.25">
      <c r="A5" s="124" t="s">
        <v>27</v>
      </c>
      <c r="B5" s="125"/>
      <c r="C5" s="125"/>
      <c r="D5" s="125"/>
      <c r="E5" s="125"/>
      <c r="F5" s="125"/>
      <c r="G5" s="125"/>
      <c r="H5" s="125"/>
      <c r="I5" s="125"/>
      <c r="J5" s="125"/>
    </row>
    <row r="6" spans="1:10" ht="78" customHeight="1" x14ac:dyDescent="0.25">
      <c r="A6" s="78" t="s">
        <v>28</v>
      </c>
      <c r="B6" s="78" t="s">
        <v>29</v>
      </c>
      <c r="C6" s="78" t="s">
        <v>30</v>
      </c>
      <c r="D6" s="78" t="s">
        <v>31</v>
      </c>
      <c r="E6" s="126" t="s">
        <v>32</v>
      </c>
      <c r="F6" s="127"/>
      <c r="G6" s="127"/>
      <c r="H6" s="127"/>
      <c r="I6" s="127"/>
      <c r="J6" s="128"/>
    </row>
    <row r="7" spans="1:10" ht="21.75" customHeight="1" x14ac:dyDescent="0.25">
      <c r="A7" s="78"/>
      <c r="B7" s="78"/>
      <c r="C7" s="78"/>
      <c r="D7" s="78"/>
      <c r="E7" s="36">
        <v>2024</v>
      </c>
      <c r="F7" s="36">
        <v>2025</v>
      </c>
      <c r="G7" s="36">
        <v>2026</v>
      </c>
      <c r="H7" s="36">
        <v>2027</v>
      </c>
      <c r="I7" s="36">
        <v>2028</v>
      </c>
      <c r="J7" s="36" t="s">
        <v>33</v>
      </c>
    </row>
    <row r="8" spans="1:10" ht="32.25" customHeight="1" x14ac:dyDescent="0.25">
      <c r="A8" s="2">
        <v>1</v>
      </c>
      <c r="B8" s="2">
        <v>2</v>
      </c>
      <c r="C8" s="2">
        <v>3</v>
      </c>
      <c r="D8" s="2">
        <v>4</v>
      </c>
      <c r="E8" s="2">
        <v>5</v>
      </c>
      <c r="F8" s="2">
        <v>6</v>
      </c>
      <c r="G8" s="2">
        <v>7</v>
      </c>
      <c r="H8" s="2">
        <v>8</v>
      </c>
      <c r="I8" s="2">
        <v>9</v>
      </c>
      <c r="J8" s="2">
        <v>10</v>
      </c>
    </row>
    <row r="9" spans="1:10" ht="32.25" customHeight="1" x14ac:dyDescent="0.25">
      <c r="A9" s="78"/>
      <c r="B9" s="103" t="s">
        <v>94</v>
      </c>
      <c r="C9" s="114" t="s">
        <v>64</v>
      </c>
      <c r="D9" s="13" t="s">
        <v>34</v>
      </c>
      <c r="E9" s="24">
        <f>E10+E11+E12+E13</f>
        <v>381.42667999999998</v>
      </c>
      <c r="F9" s="24">
        <f t="shared" ref="F9:I9" si="0">F10+F11+F12+F13</f>
        <v>50</v>
      </c>
      <c r="G9" s="24">
        <f t="shared" si="0"/>
        <v>50</v>
      </c>
      <c r="H9" s="24">
        <f t="shared" si="0"/>
        <v>50</v>
      </c>
      <c r="I9" s="24">
        <f t="shared" si="0"/>
        <v>50</v>
      </c>
      <c r="J9" s="23">
        <f>E9+F9+G9+H9+I9</f>
        <v>581.42668000000003</v>
      </c>
    </row>
    <row r="10" spans="1:10" ht="32.25" customHeight="1" x14ac:dyDescent="0.25">
      <c r="A10" s="78"/>
      <c r="B10" s="104"/>
      <c r="C10" s="115"/>
      <c r="D10" s="13" t="s">
        <v>35</v>
      </c>
      <c r="E10" s="23">
        <f t="shared" ref="E10:I12" si="1">E15</f>
        <v>0</v>
      </c>
      <c r="F10" s="23">
        <f t="shared" si="1"/>
        <v>0</v>
      </c>
      <c r="G10" s="23">
        <f t="shared" si="1"/>
        <v>0</v>
      </c>
      <c r="H10" s="23">
        <f t="shared" si="1"/>
        <v>0</v>
      </c>
      <c r="I10" s="23">
        <f t="shared" si="1"/>
        <v>0</v>
      </c>
      <c r="J10" s="23">
        <f t="shared" ref="J10:J13" si="2">E10+F10+G10+H10+I10</f>
        <v>0</v>
      </c>
    </row>
    <row r="11" spans="1:10" ht="32.25" customHeight="1" x14ac:dyDescent="0.25">
      <c r="A11" s="78"/>
      <c r="B11" s="104"/>
      <c r="C11" s="115"/>
      <c r="D11" s="13" t="s">
        <v>59</v>
      </c>
      <c r="E11" s="23">
        <v>276.36667999999997</v>
      </c>
      <c r="F11" s="23">
        <f t="shared" si="1"/>
        <v>0</v>
      </c>
      <c r="G11" s="23">
        <f t="shared" si="1"/>
        <v>0</v>
      </c>
      <c r="H11" s="23">
        <f t="shared" si="1"/>
        <v>0</v>
      </c>
      <c r="I11" s="23">
        <f t="shared" si="1"/>
        <v>0</v>
      </c>
      <c r="J11" s="23">
        <f t="shared" si="2"/>
        <v>276.36667999999997</v>
      </c>
    </row>
    <row r="12" spans="1:10" ht="51.75" customHeight="1" x14ac:dyDescent="0.25">
      <c r="A12" s="78"/>
      <c r="B12" s="104"/>
      <c r="C12" s="115"/>
      <c r="D12" s="13" t="s">
        <v>36</v>
      </c>
      <c r="E12" s="23">
        <f t="shared" si="1"/>
        <v>105.06</v>
      </c>
      <c r="F12" s="23">
        <f t="shared" si="1"/>
        <v>50</v>
      </c>
      <c r="G12" s="23">
        <f t="shared" si="1"/>
        <v>50</v>
      </c>
      <c r="H12" s="23">
        <f t="shared" si="1"/>
        <v>50</v>
      </c>
      <c r="I12" s="23">
        <f t="shared" si="1"/>
        <v>50</v>
      </c>
      <c r="J12" s="23">
        <f t="shared" si="2"/>
        <v>305.06</v>
      </c>
    </row>
    <row r="13" spans="1:10" ht="32.25" customHeight="1" x14ac:dyDescent="0.25">
      <c r="A13" s="78"/>
      <c r="B13" s="104"/>
      <c r="C13" s="116"/>
      <c r="D13" s="13" t="s">
        <v>37</v>
      </c>
      <c r="E13" s="23">
        <f>E18</f>
        <v>0</v>
      </c>
      <c r="F13" s="23">
        <f t="shared" ref="F13:I13" si="3">F18</f>
        <v>0</v>
      </c>
      <c r="G13" s="23">
        <f t="shared" si="3"/>
        <v>0</v>
      </c>
      <c r="H13" s="23">
        <f t="shared" si="3"/>
        <v>0</v>
      </c>
      <c r="I13" s="23">
        <f t="shared" si="3"/>
        <v>0</v>
      </c>
      <c r="J13" s="23">
        <f t="shared" si="2"/>
        <v>0</v>
      </c>
    </row>
    <row r="14" spans="1:10" ht="32.25" customHeight="1" x14ac:dyDescent="0.25">
      <c r="A14" s="78"/>
      <c r="B14" s="104"/>
      <c r="C14" s="100" t="s">
        <v>60</v>
      </c>
      <c r="D14" s="13" t="s">
        <v>34</v>
      </c>
      <c r="E14" s="24">
        <f t="shared" ref="E14:I17" si="4">E25</f>
        <v>381.42667999999998</v>
      </c>
      <c r="F14" s="24">
        <f t="shared" si="4"/>
        <v>50</v>
      </c>
      <c r="G14" s="24">
        <f t="shared" si="4"/>
        <v>50</v>
      </c>
      <c r="H14" s="24">
        <f t="shared" si="4"/>
        <v>50</v>
      </c>
      <c r="I14" s="24">
        <f t="shared" si="4"/>
        <v>50</v>
      </c>
      <c r="J14" s="23">
        <f>E14+F14+G14+H14+I14</f>
        <v>581.42668000000003</v>
      </c>
    </row>
    <row r="15" spans="1:10" ht="32.25" customHeight="1" x14ac:dyDescent="0.25">
      <c r="A15" s="78"/>
      <c r="B15" s="104"/>
      <c r="C15" s="101"/>
      <c r="D15" s="13" t="s">
        <v>35</v>
      </c>
      <c r="E15" s="24">
        <f t="shared" si="4"/>
        <v>0</v>
      </c>
      <c r="F15" s="24">
        <f t="shared" si="4"/>
        <v>0</v>
      </c>
      <c r="G15" s="24">
        <f t="shared" si="4"/>
        <v>0</v>
      </c>
      <c r="H15" s="24">
        <f t="shared" si="4"/>
        <v>0</v>
      </c>
      <c r="I15" s="24">
        <f t="shared" si="4"/>
        <v>0</v>
      </c>
      <c r="J15" s="23">
        <f t="shared" ref="J15:J23" si="5">E15+F15+G15+H15+I15</f>
        <v>0</v>
      </c>
    </row>
    <row r="16" spans="1:10" ht="32.25" customHeight="1" x14ac:dyDescent="0.25">
      <c r="A16" s="78"/>
      <c r="B16" s="104"/>
      <c r="C16" s="101"/>
      <c r="D16" s="13" t="s">
        <v>59</v>
      </c>
      <c r="E16" s="24">
        <v>276.36667999999997</v>
      </c>
      <c r="F16" s="24">
        <f t="shared" si="4"/>
        <v>0</v>
      </c>
      <c r="G16" s="24">
        <f t="shared" si="4"/>
        <v>0</v>
      </c>
      <c r="H16" s="24">
        <f t="shared" si="4"/>
        <v>0</v>
      </c>
      <c r="I16" s="24">
        <f t="shared" si="4"/>
        <v>0</v>
      </c>
      <c r="J16" s="23">
        <f t="shared" si="5"/>
        <v>276.36667999999997</v>
      </c>
    </row>
    <row r="17" spans="1:10" ht="47.25" x14ac:dyDescent="0.25">
      <c r="A17" s="78"/>
      <c r="B17" s="104"/>
      <c r="C17" s="101"/>
      <c r="D17" s="13" t="s">
        <v>36</v>
      </c>
      <c r="E17" s="24">
        <f t="shared" si="4"/>
        <v>105.06</v>
      </c>
      <c r="F17" s="24">
        <f t="shared" si="4"/>
        <v>50</v>
      </c>
      <c r="G17" s="24">
        <f t="shared" si="4"/>
        <v>50</v>
      </c>
      <c r="H17" s="24">
        <f t="shared" si="4"/>
        <v>50</v>
      </c>
      <c r="I17" s="24">
        <f t="shared" si="4"/>
        <v>50</v>
      </c>
      <c r="J17" s="23">
        <f t="shared" si="5"/>
        <v>305.06</v>
      </c>
    </row>
    <row r="18" spans="1:10" ht="15.75" x14ac:dyDescent="0.25">
      <c r="A18" s="78"/>
      <c r="B18" s="104"/>
      <c r="C18" s="102"/>
      <c r="D18" s="21" t="s">
        <v>37</v>
      </c>
      <c r="E18" s="24">
        <f>E29</f>
        <v>0</v>
      </c>
      <c r="F18" s="24">
        <f t="shared" ref="F18:I18" si="6">F29</f>
        <v>0</v>
      </c>
      <c r="G18" s="24">
        <f t="shared" si="6"/>
        <v>0</v>
      </c>
      <c r="H18" s="24">
        <f t="shared" si="6"/>
        <v>0</v>
      </c>
      <c r="I18" s="24">
        <f t="shared" si="6"/>
        <v>0</v>
      </c>
      <c r="J18" s="23">
        <f t="shared" si="5"/>
        <v>0</v>
      </c>
    </row>
    <row r="19" spans="1:10" ht="15.75" x14ac:dyDescent="0.25">
      <c r="A19" s="78"/>
      <c r="B19" s="25"/>
      <c r="C19" s="100" t="s">
        <v>63</v>
      </c>
      <c r="D19" s="21" t="s">
        <v>34</v>
      </c>
      <c r="E19" s="24">
        <v>0</v>
      </c>
      <c r="F19" s="24">
        <v>0</v>
      </c>
      <c r="G19" s="24">
        <v>0</v>
      </c>
      <c r="H19" s="24">
        <v>0</v>
      </c>
      <c r="I19" s="24">
        <v>0</v>
      </c>
      <c r="J19" s="23">
        <f t="shared" si="5"/>
        <v>0</v>
      </c>
    </row>
    <row r="20" spans="1:10" ht="31.5" x14ac:dyDescent="0.25">
      <c r="A20" s="78"/>
      <c r="B20" s="25"/>
      <c r="C20" s="101"/>
      <c r="D20" s="21" t="s">
        <v>35</v>
      </c>
      <c r="E20" s="24">
        <v>0</v>
      </c>
      <c r="F20" s="24">
        <v>0</v>
      </c>
      <c r="G20" s="24">
        <v>0</v>
      </c>
      <c r="H20" s="24">
        <v>0</v>
      </c>
      <c r="I20" s="24">
        <v>0</v>
      </c>
      <c r="J20" s="23">
        <f t="shared" si="5"/>
        <v>0</v>
      </c>
    </row>
    <row r="21" spans="1:10" ht="31.5" x14ac:dyDescent="0.25">
      <c r="A21" s="78"/>
      <c r="B21" s="25"/>
      <c r="C21" s="101"/>
      <c r="D21" s="21" t="s">
        <v>59</v>
      </c>
      <c r="E21" s="24">
        <v>0</v>
      </c>
      <c r="F21" s="24">
        <v>0</v>
      </c>
      <c r="G21" s="24">
        <v>0</v>
      </c>
      <c r="H21" s="24">
        <v>0</v>
      </c>
      <c r="I21" s="24">
        <v>0</v>
      </c>
      <c r="J21" s="23">
        <f t="shared" si="5"/>
        <v>0</v>
      </c>
    </row>
    <row r="22" spans="1:10" ht="47.25" x14ac:dyDescent="0.25">
      <c r="A22" s="78"/>
      <c r="B22" s="25"/>
      <c r="C22" s="101"/>
      <c r="D22" s="21" t="s">
        <v>36</v>
      </c>
      <c r="E22" s="24">
        <v>0</v>
      </c>
      <c r="F22" s="24">
        <v>0</v>
      </c>
      <c r="G22" s="24">
        <v>0</v>
      </c>
      <c r="H22" s="24">
        <v>0</v>
      </c>
      <c r="I22" s="24">
        <v>0</v>
      </c>
      <c r="J22" s="23">
        <f t="shared" si="5"/>
        <v>0</v>
      </c>
    </row>
    <row r="23" spans="1:10" ht="15.75" x14ac:dyDescent="0.25">
      <c r="A23" s="78"/>
      <c r="B23" s="25"/>
      <c r="C23" s="102"/>
      <c r="D23" s="21" t="s">
        <v>37</v>
      </c>
      <c r="E23" s="24">
        <v>0</v>
      </c>
      <c r="F23" s="24">
        <v>0</v>
      </c>
      <c r="G23" s="24">
        <v>0</v>
      </c>
      <c r="H23" s="24">
        <v>0</v>
      </c>
      <c r="I23" s="24">
        <v>0</v>
      </c>
      <c r="J23" s="23">
        <f t="shared" si="5"/>
        <v>0</v>
      </c>
    </row>
    <row r="24" spans="1:10" ht="30" customHeight="1" x14ac:dyDescent="0.25">
      <c r="A24" s="19" t="s">
        <v>68</v>
      </c>
      <c r="B24" s="87" t="s">
        <v>105</v>
      </c>
      <c r="C24" s="89"/>
      <c r="D24" s="89"/>
      <c r="E24" s="89"/>
      <c r="F24" s="89"/>
      <c r="G24" s="89"/>
      <c r="H24" s="89"/>
      <c r="I24" s="89"/>
      <c r="J24" s="88"/>
    </row>
    <row r="25" spans="1:10" ht="15.75" customHeight="1" x14ac:dyDescent="0.25">
      <c r="A25" s="78" t="s">
        <v>14</v>
      </c>
      <c r="B25" s="117" t="s">
        <v>88</v>
      </c>
      <c r="C25" s="108" t="s">
        <v>60</v>
      </c>
      <c r="D25" s="3" t="s">
        <v>34</v>
      </c>
      <c r="E25" s="24">
        <f>E26+E27+E28+E29</f>
        <v>381.42667999999998</v>
      </c>
      <c r="F25" s="24">
        <f t="shared" ref="F25:I25" si="7">F26+F27+F28+F29</f>
        <v>50</v>
      </c>
      <c r="G25" s="24">
        <f t="shared" si="7"/>
        <v>50</v>
      </c>
      <c r="H25" s="24">
        <f t="shared" si="7"/>
        <v>50</v>
      </c>
      <c r="I25" s="24">
        <f t="shared" si="7"/>
        <v>50</v>
      </c>
      <c r="J25" s="24">
        <f>E25+F25+G25+H25+I25</f>
        <v>581.42668000000003</v>
      </c>
    </row>
    <row r="26" spans="1:10" ht="31.5" x14ac:dyDescent="0.25">
      <c r="A26" s="78"/>
      <c r="B26" s="118"/>
      <c r="C26" s="109"/>
      <c r="D26" s="3" t="s">
        <v>35</v>
      </c>
      <c r="E26" s="24">
        <f t="shared" ref="E26:I28" si="8">E36+E46</f>
        <v>0</v>
      </c>
      <c r="F26" s="24">
        <f t="shared" si="8"/>
        <v>0</v>
      </c>
      <c r="G26" s="24">
        <f t="shared" si="8"/>
        <v>0</v>
      </c>
      <c r="H26" s="24">
        <f t="shared" si="8"/>
        <v>0</v>
      </c>
      <c r="I26" s="24">
        <f t="shared" si="8"/>
        <v>0</v>
      </c>
      <c r="J26" s="24">
        <f t="shared" ref="J26:J29" si="9">E26+F26+G26+H26+I26</f>
        <v>0</v>
      </c>
    </row>
    <row r="27" spans="1:10" ht="31.5" x14ac:dyDescent="0.25">
      <c r="A27" s="78"/>
      <c r="B27" s="118"/>
      <c r="C27" s="109"/>
      <c r="D27" s="3" t="s">
        <v>59</v>
      </c>
      <c r="E27" s="24">
        <v>276.36667999999997</v>
      </c>
      <c r="F27" s="24">
        <f t="shared" si="8"/>
        <v>0</v>
      </c>
      <c r="G27" s="24">
        <f t="shared" si="8"/>
        <v>0</v>
      </c>
      <c r="H27" s="24">
        <f t="shared" si="8"/>
        <v>0</v>
      </c>
      <c r="I27" s="24">
        <f t="shared" si="8"/>
        <v>0</v>
      </c>
      <c r="J27" s="24">
        <f t="shared" si="9"/>
        <v>276.36667999999997</v>
      </c>
    </row>
    <row r="28" spans="1:10" ht="47.25" x14ac:dyDescent="0.25">
      <c r="A28" s="78"/>
      <c r="B28" s="118"/>
      <c r="C28" s="109"/>
      <c r="D28" s="3" t="s">
        <v>36</v>
      </c>
      <c r="E28" s="24">
        <f t="shared" si="8"/>
        <v>105.06</v>
      </c>
      <c r="F28" s="24">
        <f t="shared" si="8"/>
        <v>50</v>
      </c>
      <c r="G28" s="24">
        <f t="shared" si="8"/>
        <v>50</v>
      </c>
      <c r="H28" s="24">
        <f t="shared" si="8"/>
        <v>50</v>
      </c>
      <c r="I28" s="24">
        <f t="shared" si="8"/>
        <v>50</v>
      </c>
      <c r="J28" s="24">
        <f t="shared" si="9"/>
        <v>305.06</v>
      </c>
    </row>
    <row r="29" spans="1:10" ht="30" customHeight="1" x14ac:dyDescent="0.25">
      <c r="A29" s="78"/>
      <c r="B29" s="118"/>
      <c r="C29" s="110"/>
      <c r="D29" s="3" t="s">
        <v>37</v>
      </c>
      <c r="E29" s="24">
        <f>E39+E49</f>
        <v>0</v>
      </c>
      <c r="F29" s="24">
        <f t="shared" ref="F29:I29" si="10">F39+F49</f>
        <v>0</v>
      </c>
      <c r="G29" s="24">
        <f t="shared" si="10"/>
        <v>0</v>
      </c>
      <c r="H29" s="24">
        <f t="shared" si="10"/>
        <v>0</v>
      </c>
      <c r="I29" s="24">
        <f t="shared" si="10"/>
        <v>0</v>
      </c>
      <c r="J29" s="24">
        <f t="shared" si="9"/>
        <v>0</v>
      </c>
    </row>
    <row r="30" spans="1:10" ht="15.75" x14ac:dyDescent="0.25">
      <c r="A30" s="78"/>
      <c r="B30" s="118"/>
      <c r="C30" s="108" t="s">
        <v>63</v>
      </c>
      <c r="D30" s="3" t="s">
        <v>34</v>
      </c>
      <c r="E30" s="24">
        <v>0</v>
      </c>
      <c r="F30" s="24">
        <v>0</v>
      </c>
      <c r="G30" s="24">
        <v>0</v>
      </c>
      <c r="H30" s="24">
        <v>0</v>
      </c>
      <c r="I30" s="24">
        <v>0</v>
      </c>
      <c r="J30" s="24">
        <v>0</v>
      </c>
    </row>
    <row r="31" spans="1:10" ht="66" customHeight="1" x14ac:dyDescent="0.25">
      <c r="A31" s="78"/>
      <c r="B31" s="118"/>
      <c r="C31" s="109"/>
      <c r="D31" s="3" t="s">
        <v>35</v>
      </c>
      <c r="E31" s="24">
        <v>0</v>
      </c>
      <c r="F31" s="24">
        <v>0</v>
      </c>
      <c r="G31" s="24">
        <v>0</v>
      </c>
      <c r="H31" s="24">
        <v>0</v>
      </c>
      <c r="I31" s="24">
        <v>0</v>
      </c>
      <c r="J31" s="24">
        <v>0</v>
      </c>
    </row>
    <row r="32" spans="1:10" ht="43.5" customHeight="1" x14ac:dyDescent="0.25">
      <c r="A32" s="78"/>
      <c r="B32" s="118"/>
      <c r="C32" s="109"/>
      <c r="D32" s="3" t="s">
        <v>59</v>
      </c>
      <c r="E32" s="24">
        <v>0</v>
      </c>
      <c r="F32" s="24">
        <v>0</v>
      </c>
      <c r="G32" s="24">
        <v>0</v>
      </c>
      <c r="H32" s="24">
        <v>0</v>
      </c>
      <c r="I32" s="24">
        <v>0</v>
      </c>
      <c r="J32" s="24">
        <v>0</v>
      </c>
    </row>
    <row r="33" spans="1:10" ht="55.5" customHeight="1" x14ac:dyDescent="0.25">
      <c r="A33" s="78"/>
      <c r="B33" s="118"/>
      <c r="C33" s="109"/>
      <c r="D33" s="3" t="s">
        <v>36</v>
      </c>
      <c r="E33" s="24">
        <v>0</v>
      </c>
      <c r="F33" s="24">
        <v>0</v>
      </c>
      <c r="G33" s="24">
        <v>0</v>
      </c>
      <c r="H33" s="24">
        <v>0</v>
      </c>
      <c r="I33" s="24">
        <v>0</v>
      </c>
      <c r="J33" s="24">
        <v>0</v>
      </c>
    </row>
    <row r="34" spans="1:10" ht="33" customHeight="1" x14ac:dyDescent="0.25">
      <c r="A34" s="78"/>
      <c r="B34" s="119"/>
      <c r="C34" s="110"/>
      <c r="D34" s="3" t="s">
        <v>37</v>
      </c>
      <c r="E34" s="24">
        <v>0</v>
      </c>
      <c r="F34" s="24">
        <v>0</v>
      </c>
      <c r="G34" s="24">
        <v>0</v>
      </c>
      <c r="H34" s="24">
        <v>0</v>
      </c>
      <c r="I34" s="24">
        <v>0</v>
      </c>
      <c r="J34" s="24">
        <v>0</v>
      </c>
    </row>
    <row r="35" spans="1:10" ht="15.75" customHeight="1" x14ac:dyDescent="0.25">
      <c r="A35" s="105" t="s">
        <v>69</v>
      </c>
      <c r="B35" s="111" t="s">
        <v>141</v>
      </c>
      <c r="C35" s="108" t="s">
        <v>60</v>
      </c>
      <c r="D35" s="17" t="s">
        <v>34</v>
      </c>
      <c r="E35" s="23">
        <f>E36+E37+E38+E39</f>
        <v>50</v>
      </c>
      <c r="F35" s="23">
        <f t="shared" ref="F35:I35" si="11">F36+F37+F38+F39</f>
        <v>50</v>
      </c>
      <c r="G35" s="23">
        <f t="shared" si="11"/>
        <v>50</v>
      </c>
      <c r="H35" s="23">
        <f t="shared" si="11"/>
        <v>50</v>
      </c>
      <c r="I35" s="23">
        <f t="shared" si="11"/>
        <v>50</v>
      </c>
      <c r="J35" s="23">
        <f>E35+F35+G35+H35+I35</f>
        <v>250</v>
      </c>
    </row>
    <row r="36" spans="1:10" ht="31.5" x14ac:dyDescent="0.25">
      <c r="A36" s="106"/>
      <c r="B36" s="112"/>
      <c r="C36" s="109"/>
      <c r="D36" s="17" t="s">
        <v>35</v>
      </c>
      <c r="E36" s="24">
        <v>0</v>
      </c>
      <c r="F36" s="24">
        <v>0</v>
      </c>
      <c r="G36" s="24">
        <v>0</v>
      </c>
      <c r="H36" s="24">
        <v>0</v>
      </c>
      <c r="I36" s="24">
        <v>0</v>
      </c>
      <c r="J36" s="24">
        <v>0</v>
      </c>
    </row>
    <row r="37" spans="1:10" ht="31.5" x14ac:dyDescent="0.25">
      <c r="A37" s="106"/>
      <c r="B37" s="112"/>
      <c r="C37" s="109"/>
      <c r="D37" s="17" t="s">
        <v>59</v>
      </c>
      <c r="E37" s="24">
        <v>0</v>
      </c>
      <c r="F37" s="24">
        <v>0</v>
      </c>
      <c r="G37" s="24">
        <v>0</v>
      </c>
      <c r="H37" s="24">
        <v>0</v>
      </c>
      <c r="I37" s="24">
        <v>0</v>
      </c>
      <c r="J37" s="24">
        <v>0</v>
      </c>
    </row>
    <row r="38" spans="1:10" ht="47.25" x14ac:dyDescent="0.25">
      <c r="A38" s="106"/>
      <c r="B38" s="112"/>
      <c r="C38" s="109"/>
      <c r="D38" s="17" t="s">
        <v>36</v>
      </c>
      <c r="E38" s="51">
        <v>50</v>
      </c>
      <c r="F38" s="24">
        <v>50</v>
      </c>
      <c r="G38" s="24">
        <v>50</v>
      </c>
      <c r="H38" s="24">
        <v>50</v>
      </c>
      <c r="I38" s="24">
        <v>50</v>
      </c>
      <c r="J38" s="24">
        <v>250</v>
      </c>
    </row>
    <row r="39" spans="1:10" ht="45.75" customHeight="1" x14ac:dyDescent="0.25">
      <c r="A39" s="106"/>
      <c r="B39" s="112"/>
      <c r="C39" s="110"/>
      <c r="D39" s="17" t="s">
        <v>37</v>
      </c>
      <c r="E39" s="24">
        <v>0</v>
      </c>
      <c r="F39" s="24">
        <v>0</v>
      </c>
      <c r="G39" s="24">
        <v>0</v>
      </c>
      <c r="H39" s="24">
        <v>0</v>
      </c>
      <c r="I39" s="24">
        <v>0</v>
      </c>
      <c r="J39" s="24">
        <v>0</v>
      </c>
    </row>
    <row r="40" spans="1:10" ht="15.75" customHeight="1" x14ac:dyDescent="0.25">
      <c r="A40" s="106"/>
      <c r="B40" s="112"/>
      <c r="C40" s="108" t="s">
        <v>63</v>
      </c>
      <c r="D40" s="17" t="s">
        <v>34</v>
      </c>
      <c r="E40" s="23">
        <f>E41+E42+E43+E44</f>
        <v>0</v>
      </c>
      <c r="F40" s="23">
        <f t="shared" ref="F40:I40" si="12">F41+F42+F43+F44</f>
        <v>0</v>
      </c>
      <c r="G40" s="23">
        <f t="shared" si="12"/>
        <v>0</v>
      </c>
      <c r="H40" s="23">
        <f t="shared" si="12"/>
        <v>0</v>
      </c>
      <c r="I40" s="23">
        <f t="shared" si="12"/>
        <v>0</v>
      </c>
      <c r="J40" s="23">
        <f>E40+F40+G40+H40+I40</f>
        <v>0</v>
      </c>
    </row>
    <row r="41" spans="1:10" ht="31.5" x14ac:dyDescent="0.25">
      <c r="A41" s="106"/>
      <c r="B41" s="112"/>
      <c r="C41" s="109"/>
      <c r="D41" s="17" t="s">
        <v>35</v>
      </c>
      <c r="E41" s="24">
        <v>0</v>
      </c>
      <c r="F41" s="24">
        <v>0</v>
      </c>
      <c r="G41" s="24">
        <v>0</v>
      </c>
      <c r="H41" s="24">
        <v>0</v>
      </c>
      <c r="I41" s="24">
        <v>0</v>
      </c>
      <c r="J41" s="24">
        <v>0</v>
      </c>
    </row>
    <row r="42" spans="1:10" ht="31.5" x14ac:dyDescent="0.25">
      <c r="A42" s="106"/>
      <c r="B42" s="112"/>
      <c r="C42" s="109"/>
      <c r="D42" s="17" t="s">
        <v>59</v>
      </c>
      <c r="E42" s="24">
        <v>0</v>
      </c>
      <c r="F42" s="24">
        <v>0</v>
      </c>
      <c r="G42" s="24">
        <v>0</v>
      </c>
      <c r="H42" s="24">
        <v>0</v>
      </c>
      <c r="I42" s="24">
        <v>0</v>
      </c>
      <c r="J42" s="24">
        <v>0</v>
      </c>
    </row>
    <row r="43" spans="1:10" ht="47.25" x14ac:dyDescent="0.25">
      <c r="A43" s="106"/>
      <c r="B43" s="112"/>
      <c r="C43" s="109"/>
      <c r="D43" s="17" t="s">
        <v>36</v>
      </c>
      <c r="E43" s="24">
        <v>0</v>
      </c>
      <c r="F43" s="24">
        <v>0</v>
      </c>
      <c r="G43" s="24">
        <v>0</v>
      </c>
      <c r="H43" s="24">
        <v>0</v>
      </c>
      <c r="I43" s="24">
        <v>0</v>
      </c>
      <c r="J43" s="24">
        <v>0</v>
      </c>
    </row>
    <row r="44" spans="1:10" ht="15.75" x14ac:dyDescent="0.25">
      <c r="A44" s="107"/>
      <c r="B44" s="113"/>
      <c r="C44" s="110"/>
      <c r="D44" s="17" t="s">
        <v>37</v>
      </c>
      <c r="E44" s="23">
        <v>0</v>
      </c>
      <c r="F44" s="23">
        <v>0</v>
      </c>
      <c r="G44" s="23">
        <v>0</v>
      </c>
      <c r="H44" s="23">
        <v>0</v>
      </c>
      <c r="I44" s="23">
        <v>0</v>
      </c>
      <c r="J44" s="23">
        <v>0</v>
      </c>
    </row>
    <row r="45" spans="1:10" ht="21" customHeight="1" x14ac:dyDescent="0.25">
      <c r="A45" s="99" t="s">
        <v>107</v>
      </c>
      <c r="B45" s="98" t="s">
        <v>136</v>
      </c>
      <c r="C45" s="97" t="s">
        <v>60</v>
      </c>
      <c r="D45" s="34" t="s">
        <v>34</v>
      </c>
      <c r="E45" s="23">
        <f>E46+E47+E48+E49</f>
        <v>331.42667999999998</v>
      </c>
      <c r="F45" s="23">
        <f t="shared" ref="F45:I45" si="13">F46+F47+F48+F49</f>
        <v>0</v>
      </c>
      <c r="G45" s="23">
        <f t="shared" si="13"/>
        <v>0</v>
      </c>
      <c r="H45" s="23">
        <f t="shared" si="13"/>
        <v>0</v>
      </c>
      <c r="I45" s="23">
        <f t="shared" si="13"/>
        <v>0</v>
      </c>
      <c r="J45" s="23">
        <v>0</v>
      </c>
    </row>
    <row r="46" spans="1:10" ht="31.5" x14ac:dyDescent="0.25">
      <c r="A46" s="99"/>
      <c r="B46" s="98"/>
      <c r="C46" s="97"/>
      <c r="D46" s="34" t="s">
        <v>35</v>
      </c>
      <c r="E46" s="23">
        <v>0</v>
      </c>
      <c r="F46" s="23">
        <v>0</v>
      </c>
      <c r="G46" s="23">
        <v>0</v>
      </c>
      <c r="H46" s="23">
        <v>0</v>
      </c>
      <c r="I46" s="23">
        <v>0</v>
      </c>
      <c r="J46" s="23">
        <v>0</v>
      </c>
    </row>
    <row r="47" spans="1:10" ht="31.5" x14ac:dyDescent="0.25">
      <c r="A47" s="99"/>
      <c r="B47" s="98"/>
      <c r="C47" s="97"/>
      <c r="D47" s="34" t="s">
        <v>59</v>
      </c>
      <c r="E47" s="23">
        <v>276.36667999999997</v>
      </c>
      <c r="F47" s="23">
        <v>0</v>
      </c>
      <c r="G47" s="23">
        <v>0</v>
      </c>
      <c r="H47" s="23">
        <v>0</v>
      </c>
      <c r="I47" s="23">
        <v>0</v>
      </c>
      <c r="J47" s="23">
        <v>0</v>
      </c>
    </row>
    <row r="48" spans="1:10" ht="47.25" x14ac:dyDescent="0.25">
      <c r="A48" s="99"/>
      <c r="B48" s="98"/>
      <c r="C48" s="97"/>
      <c r="D48" s="34" t="s">
        <v>36</v>
      </c>
      <c r="E48" s="23">
        <v>55.06</v>
      </c>
      <c r="F48" s="23">
        <v>0</v>
      </c>
      <c r="G48" s="23">
        <v>0</v>
      </c>
      <c r="H48" s="23">
        <v>0</v>
      </c>
      <c r="I48" s="23">
        <v>0</v>
      </c>
      <c r="J48" s="23">
        <v>0</v>
      </c>
    </row>
    <row r="49" spans="1:10" ht="25.5" customHeight="1" x14ac:dyDescent="0.25">
      <c r="A49" s="99"/>
      <c r="B49" s="98"/>
      <c r="C49" s="97"/>
      <c r="D49" s="34" t="s">
        <v>37</v>
      </c>
      <c r="E49" s="23">
        <v>0</v>
      </c>
      <c r="F49" s="23">
        <v>0</v>
      </c>
      <c r="G49" s="23">
        <v>0</v>
      </c>
      <c r="H49" s="23">
        <v>0</v>
      </c>
      <c r="I49" s="23">
        <v>0</v>
      </c>
      <c r="J49" s="23">
        <v>0</v>
      </c>
    </row>
  </sheetData>
  <mergeCells count="27">
    <mergeCell ref="G1:J1"/>
    <mergeCell ref="C30:C34"/>
    <mergeCell ref="G2:J2"/>
    <mergeCell ref="D6:D7"/>
    <mergeCell ref="A3:J3"/>
    <mergeCell ref="A4:J4"/>
    <mergeCell ref="A5:J5"/>
    <mergeCell ref="E6:J6"/>
    <mergeCell ref="A6:A7"/>
    <mergeCell ref="B6:B7"/>
    <mergeCell ref="C6:C7"/>
    <mergeCell ref="C45:C49"/>
    <mergeCell ref="B45:B49"/>
    <mergeCell ref="A45:A49"/>
    <mergeCell ref="A9:A23"/>
    <mergeCell ref="C14:C18"/>
    <mergeCell ref="B9:B18"/>
    <mergeCell ref="C19:C23"/>
    <mergeCell ref="A35:A44"/>
    <mergeCell ref="C35:C39"/>
    <mergeCell ref="C40:C44"/>
    <mergeCell ref="B35:B44"/>
    <mergeCell ref="C9:C13"/>
    <mergeCell ref="B24:J24"/>
    <mergeCell ref="C25:C29"/>
    <mergeCell ref="B25:B34"/>
    <mergeCell ref="A25:A34"/>
  </mergeCells>
  <pageMargins left="0.70866141732283472" right="0.64166666666666672" top="0.74803149606299213" bottom="0.74803149606299213" header="0.31496062992125984" footer="0.31496062992125984"/>
  <pageSetup paperSize="9" scale="87" firstPageNumber="8" fitToHeight="0" orientation="landscape" useFirstPageNumber="1" r:id="rId1"/>
  <headerFooter differentOddEven="1">
    <oddHeader>&amp;C9</oddHeader>
    <evenHeader>&amp;C10</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view="pageLayout" zoomScale="90" zoomScaleNormal="100" zoomScaleSheetLayoutView="110" zoomScalePageLayoutView="90" workbookViewId="0">
      <selection activeCell="B9" sqref="B9:H9"/>
    </sheetView>
  </sheetViews>
  <sheetFormatPr defaultRowHeight="15" x14ac:dyDescent="0.25"/>
  <cols>
    <col min="1" max="1" width="44.140625" customWidth="1"/>
    <col min="2" max="2" width="36.85546875" customWidth="1"/>
    <col min="3" max="3" width="12.28515625" customWidth="1"/>
    <col min="4" max="4" width="12.140625" customWidth="1"/>
    <col min="5" max="5" width="10.7109375" customWidth="1"/>
    <col min="6" max="6" width="16.140625" customWidth="1"/>
    <col min="7" max="7" width="15.140625" customWidth="1"/>
    <col min="8" max="8" width="23.42578125" customWidth="1"/>
  </cols>
  <sheetData>
    <row r="1" spans="1:10" ht="18" customHeight="1" x14ac:dyDescent="0.25">
      <c r="F1" s="122" t="s">
        <v>153</v>
      </c>
      <c r="G1" s="122"/>
      <c r="H1" s="122"/>
    </row>
    <row r="2" spans="1:10" ht="63" customHeight="1" x14ac:dyDescent="0.25">
      <c r="F2" s="85" t="s">
        <v>149</v>
      </c>
      <c r="G2" s="85"/>
      <c r="H2" s="85"/>
    </row>
    <row r="3" spans="1:10" ht="21.75" customHeight="1" x14ac:dyDescent="0.25">
      <c r="A3" s="132" t="s">
        <v>47</v>
      </c>
      <c r="B3" s="132"/>
      <c r="C3" s="132"/>
      <c r="D3" s="132"/>
      <c r="E3" s="132"/>
      <c r="F3" s="132"/>
      <c r="G3" s="132"/>
      <c r="H3" s="132"/>
      <c r="I3" s="5"/>
      <c r="J3" s="5"/>
    </row>
    <row r="4" spans="1:10" ht="29.25" customHeight="1" x14ac:dyDescent="0.25">
      <c r="A4" s="95" t="s">
        <v>89</v>
      </c>
      <c r="B4" s="95"/>
      <c r="C4" s="95"/>
      <c r="D4" s="95"/>
      <c r="E4" s="95"/>
      <c r="F4" s="95"/>
      <c r="G4" s="95"/>
      <c r="H4" s="95"/>
      <c r="I4" s="6"/>
      <c r="J4" s="6"/>
    </row>
    <row r="5" spans="1:10" ht="16.5" x14ac:dyDescent="0.25">
      <c r="A5" s="131" t="s">
        <v>46</v>
      </c>
      <c r="B5" s="131"/>
      <c r="C5" s="131"/>
      <c r="D5" s="131"/>
      <c r="E5" s="131"/>
      <c r="F5" s="131"/>
      <c r="G5" s="131"/>
      <c r="H5" s="131"/>
      <c r="I5" s="5"/>
      <c r="J5" s="5"/>
    </row>
    <row r="6" spans="1:10" ht="31.5" customHeight="1" x14ac:dyDescent="0.25">
      <c r="A6" s="34" t="s">
        <v>95</v>
      </c>
      <c r="B6" s="134" t="s">
        <v>106</v>
      </c>
      <c r="C6" s="135"/>
      <c r="D6" s="135"/>
      <c r="E6" s="135"/>
      <c r="F6" s="135"/>
      <c r="G6" s="135"/>
      <c r="H6" s="136"/>
      <c r="I6" s="5"/>
      <c r="J6" s="5"/>
    </row>
    <row r="7" spans="1:10" ht="32.25" customHeight="1" x14ac:dyDescent="0.25">
      <c r="A7" s="1" t="s">
        <v>10</v>
      </c>
      <c r="B7" s="130" t="s">
        <v>96</v>
      </c>
      <c r="C7" s="130"/>
      <c r="D7" s="130"/>
      <c r="E7" s="130"/>
      <c r="F7" s="130"/>
      <c r="G7" s="130"/>
      <c r="H7" s="130"/>
    </row>
    <row r="8" spans="1:10" ht="31.5" customHeight="1" x14ac:dyDescent="0.25">
      <c r="A8" s="1" t="s">
        <v>11</v>
      </c>
      <c r="B8" s="133" t="s">
        <v>74</v>
      </c>
      <c r="C8" s="133"/>
      <c r="D8" s="133"/>
      <c r="E8" s="133"/>
      <c r="F8" s="133"/>
      <c r="G8" s="133"/>
      <c r="H8" s="133"/>
    </row>
    <row r="9" spans="1:10" ht="55.5" customHeight="1" x14ac:dyDescent="0.25">
      <c r="A9" s="1" t="s">
        <v>45</v>
      </c>
      <c r="B9" s="130" t="s">
        <v>138</v>
      </c>
      <c r="C9" s="130"/>
      <c r="D9" s="130"/>
      <c r="E9" s="130"/>
      <c r="F9" s="130"/>
      <c r="G9" s="130"/>
      <c r="H9" s="130"/>
    </row>
    <row r="10" spans="1:10" ht="30.75" customHeight="1" x14ac:dyDescent="0.25">
      <c r="A10" s="130" t="s">
        <v>100</v>
      </c>
      <c r="B10" s="36" t="s">
        <v>39</v>
      </c>
      <c r="C10" s="36" t="s">
        <v>33</v>
      </c>
      <c r="D10" s="36">
        <v>2024</v>
      </c>
      <c r="E10" s="36">
        <v>2025</v>
      </c>
      <c r="F10" s="36">
        <v>2026</v>
      </c>
      <c r="G10" s="36">
        <v>2027</v>
      </c>
      <c r="H10" s="36">
        <v>2028</v>
      </c>
    </row>
    <row r="11" spans="1:10" ht="34.5" customHeight="1" x14ac:dyDescent="0.25">
      <c r="A11" s="130"/>
      <c r="B11" s="33" t="s">
        <v>35</v>
      </c>
      <c r="C11" s="24">
        <f>D11+E11+F11+G11+H11</f>
        <v>0</v>
      </c>
      <c r="D11" s="24">
        <f>'финансовое обеспечение'!E10</f>
        <v>0</v>
      </c>
      <c r="E11" s="24">
        <f>'финансовое обеспечение'!F10</f>
        <v>0</v>
      </c>
      <c r="F11" s="24">
        <f>'финансовое обеспечение'!G10</f>
        <v>0</v>
      </c>
      <c r="G11" s="24">
        <f>'финансовое обеспечение'!H10</f>
        <v>0</v>
      </c>
      <c r="H11" s="24">
        <f>'финансовое обеспечение'!I10</f>
        <v>0</v>
      </c>
    </row>
    <row r="12" spans="1:10" ht="31.5" customHeight="1" x14ac:dyDescent="0.25">
      <c r="A12" s="130"/>
      <c r="B12" s="33" t="s">
        <v>40</v>
      </c>
      <c r="C12" s="24">
        <f t="shared" ref="C12:C14" si="0">D12+E12+F12+G12+H12</f>
        <v>276.36667999999997</v>
      </c>
      <c r="D12" s="24">
        <f>'финансовое обеспечение'!E11</f>
        <v>276.36667999999997</v>
      </c>
      <c r="E12" s="24">
        <f>'финансовое обеспечение'!F11</f>
        <v>0</v>
      </c>
      <c r="F12" s="24">
        <f>'финансовое обеспечение'!G11</f>
        <v>0</v>
      </c>
      <c r="G12" s="24">
        <f>'финансовое обеспечение'!H11</f>
        <v>0</v>
      </c>
      <c r="H12" s="24">
        <f>'финансовое обеспечение'!I11</f>
        <v>0</v>
      </c>
    </row>
    <row r="13" spans="1:10" ht="32.25" customHeight="1" x14ac:dyDescent="0.25">
      <c r="A13" s="130"/>
      <c r="B13" s="33" t="s">
        <v>36</v>
      </c>
      <c r="C13" s="24">
        <f t="shared" si="0"/>
        <v>305.06</v>
      </c>
      <c r="D13" s="24">
        <f>'финансовое обеспечение'!E12</f>
        <v>105.06</v>
      </c>
      <c r="E13" s="24">
        <f>'финансовое обеспечение'!F12</f>
        <v>50</v>
      </c>
      <c r="F13" s="24">
        <f>'финансовое обеспечение'!G12</f>
        <v>50</v>
      </c>
      <c r="G13" s="24">
        <f>'финансовое обеспечение'!H12</f>
        <v>50</v>
      </c>
      <c r="H13" s="24">
        <f>'финансовое обеспечение'!I12</f>
        <v>50</v>
      </c>
    </row>
    <row r="14" spans="1:10" ht="20.25" customHeight="1" x14ac:dyDescent="0.25">
      <c r="A14" s="130"/>
      <c r="B14" s="33" t="s">
        <v>37</v>
      </c>
      <c r="C14" s="24">
        <f t="shared" si="0"/>
        <v>0</v>
      </c>
      <c r="D14" s="24">
        <f>'финансовое обеспечение'!E13</f>
        <v>0</v>
      </c>
      <c r="E14" s="24">
        <f>'финансовое обеспечение'!F13</f>
        <v>0</v>
      </c>
      <c r="F14" s="24">
        <f>'финансовое обеспечение'!G13</f>
        <v>0</v>
      </c>
      <c r="G14" s="24">
        <f>'финансовое обеспечение'!H13</f>
        <v>0</v>
      </c>
      <c r="H14" s="24">
        <f>'финансовое обеспечение'!I13</f>
        <v>0</v>
      </c>
    </row>
    <row r="15" spans="1:10" ht="19.5" customHeight="1" x14ac:dyDescent="0.25">
      <c r="A15" s="130"/>
      <c r="B15" s="33" t="s">
        <v>41</v>
      </c>
      <c r="C15" s="24">
        <f>C11+C12+C13+C14</f>
        <v>581.42668000000003</v>
      </c>
      <c r="D15" s="24">
        <f>SUM(D11:D14)</f>
        <v>381.42667999999998</v>
      </c>
      <c r="E15" s="24">
        <f>'финансовое обеспечение'!F14</f>
        <v>50</v>
      </c>
      <c r="F15" s="24">
        <f>'финансовое обеспечение'!G14</f>
        <v>50</v>
      </c>
      <c r="G15" s="24">
        <f>'финансовое обеспечение'!H14</f>
        <v>50</v>
      </c>
      <c r="H15" s="24">
        <f>'финансовое обеспечение'!I14</f>
        <v>50</v>
      </c>
    </row>
    <row r="16" spans="1:10" ht="50.25" customHeight="1" x14ac:dyDescent="0.25">
      <c r="A16" s="129" t="s">
        <v>42</v>
      </c>
      <c r="B16" s="45" t="s">
        <v>62</v>
      </c>
      <c r="C16" s="36" t="s">
        <v>25</v>
      </c>
      <c r="D16" s="36">
        <v>2024</v>
      </c>
      <c r="E16" s="36">
        <v>2025</v>
      </c>
      <c r="F16" s="36">
        <v>2026</v>
      </c>
      <c r="G16" s="36">
        <v>2027</v>
      </c>
      <c r="H16" s="36">
        <v>2028</v>
      </c>
    </row>
    <row r="17" spans="1:8" ht="136.5" customHeight="1" x14ac:dyDescent="0.25">
      <c r="A17" s="129"/>
      <c r="B17" s="28" t="s">
        <v>65</v>
      </c>
      <c r="C17" s="36">
        <v>0</v>
      </c>
      <c r="D17" s="36">
        <v>1</v>
      </c>
      <c r="E17" s="36">
        <v>1</v>
      </c>
      <c r="F17" s="36">
        <v>1</v>
      </c>
      <c r="G17" s="36">
        <v>1</v>
      </c>
      <c r="H17" s="36">
        <v>1</v>
      </c>
    </row>
    <row r="18" spans="1:8" ht="99.75" customHeight="1" x14ac:dyDescent="0.25">
      <c r="A18" s="129"/>
      <c r="B18" s="12" t="s">
        <v>130</v>
      </c>
      <c r="C18" s="48">
        <v>0</v>
      </c>
      <c r="D18" s="48">
        <v>1</v>
      </c>
      <c r="E18" s="48">
        <v>0</v>
      </c>
      <c r="F18" s="48">
        <v>0</v>
      </c>
      <c r="G18" s="48">
        <v>0</v>
      </c>
      <c r="H18" s="48">
        <v>0</v>
      </c>
    </row>
  </sheetData>
  <mergeCells count="11">
    <mergeCell ref="F1:H1"/>
    <mergeCell ref="A16:A18"/>
    <mergeCell ref="F2:H2"/>
    <mergeCell ref="A10:A15"/>
    <mergeCell ref="A5:H5"/>
    <mergeCell ref="A4:H4"/>
    <mergeCell ref="A3:H3"/>
    <mergeCell ref="B7:H7"/>
    <mergeCell ref="B8:H8"/>
    <mergeCell ref="B9:H9"/>
    <mergeCell ref="B6:H6"/>
  </mergeCells>
  <pageMargins left="0.7" right="0.7" top="0.75" bottom="0.75" header="0.3" footer="0.3"/>
  <pageSetup paperSize="9" scale="66" orientation="landscape" r:id="rId1"/>
  <headerFooter>
    <oddHeader>&amp;C11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2"/>
  <sheetViews>
    <sheetView workbookViewId="0">
      <selection activeCell="B11" sqref="B11"/>
    </sheetView>
  </sheetViews>
  <sheetFormatPr defaultRowHeight="15" x14ac:dyDescent="0.25"/>
  <cols>
    <col min="2" max="2" width="32.85546875" customWidth="1"/>
    <col min="3" max="3" width="17.42578125" customWidth="1"/>
    <col min="4" max="4" width="18.7109375" customWidth="1"/>
    <col min="5" max="5" width="26.42578125" customWidth="1"/>
  </cols>
  <sheetData>
    <row r="2" spans="1:10" ht="38.25" customHeight="1" x14ac:dyDescent="0.25">
      <c r="A2" s="140" t="s">
        <v>50</v>
      </c>
      <c r="B2" s="140"/>
      <c r="C2" s="140"/>
      <c r="D2" s="140"/>
      <c r="E2" s="140"/>
      <c r="F2" s="8"/>
      <c r="G2" s="8"/>
      <c r="H2" s="8"/>
      <c r="I2" s="5"/>
      <c r="J2" s="5"/>
    </row>
    <row r="3" spans="1:10" ht="27" customHeight="1" x14ac:dyDescent="0.25">
      <c r="A3" s="141" t="s">
        <v>67</v>
      </c>
      <c r="B3" s="142"/>
      <c r="C3" s="142"/>
      <c r="D3" s="142"/>
      <c r="E3" s="142"/>
      <c r="F3" s="6"/>
      <c r="G3" s="6"/>
      <c r="H3" s="6"/>
      <c r="I3" s="6"/>
      <c r="J3" s="6"/>
    </row>
    <row r="4" spans="1:10" ht="16.5" x14ac:dyDescent="0.25">
      <c r="A4" s="143" t="s">
        <v>27</v>
      </c>
      <c r="B4" s="143"/>
      <c r="C4" s="143"/>
      <c r="D4" s="143"/>
      <c r="E4" s="143"/>
      <c r="F4" s="7"/>
      <c r="G4" s="7"/>
      <c r="H4" s="7"/>
      <c r="I4" s="5"/>
      <c r="J4" s="5"/>
    </row>
    <row r="5" spans="1:10" ht="106.5" customHeight="1" x14ac:dyDescent="0.25">
      <c r="A5" s="2" t="s">
        <v>9</v>
      </c>
      <c r="B5" s="2" t="s">
        <v>48</v>
      </c>
      <c r="C5" s="2" t="s">
        <v>30</v>
      </c>
      <c r="D5" s="2" t="s">
        <v>43</v>
      </c>
      <c r="E5" s="2" t="s">
        <v>44</v>
      </c>
    </row>
    <row r="6" spans="1:10" ht="15.75" x14ac:dyDescent="0.25">
      <c r="A6" s="20">
        <v>1</v>
      </c>
      <c r="B6" s="2">
        <v>2</v>
      </c>
      <c r="C6" s="2">
        <v>3</v>
      </c>
      <c r="D6" s="2">
        <v>4</v>
      </c>
      <c r="E6" s="2">
        <v>6</v>
      </c>
    </row>
    <row r="7" spans="1:10" ht="27" customHeight="1" x14ac:dyDescent="0.25">
      <c r="A7" s="20" t="s">
        <v>68</v>
      </c>
      <c r="B7" s="137" t="s">
        <v>76</v>
      </c>
      <c r="C7" s="138"/>
      <c r="D7" s="138"/>
      <c r="E7" s="139"/>
    </row>
    <row r="8" spans="1:10" ht="27" customHeight="1" x14ac:dyDescent="0.25">
      <c r="A8" s="20" t="s">
        <v>14</v>
      </c>
      <c r="B8" s="137" t="s">
        <v>75</v>
      </c>
      <c r="C8" s="138"/>
      <c r="D8" s="138"/>
      <c r="E8" s="139"/>
    </row>
    <row r="9" spans="1:10" ht="40.5" customHeight="1" x14ac:dyDescent="0.25">
      <c r="A9" s="26" t="s">
        <v>15</v>
      </c>
      <c r="B9" s="137" t="s">
        <v>77</v>
      </c>
      <c r="C9" s="138"/>
      <c r="D9" s="138"/>
      <c r="E9" s="139"/>
    </row>
    <row r="10" spans="1:10" ht="96.75" customHeight="1" x14ac:dyDescent="0.25">
      <c r="A10" s="10" t="s">
        <v>69</v>
      </c>
      <c r="B10" s="18" t="s">
        <v>78</v>
      </c>
      <c r="C10" s="14" t="s">
        <v>79</v>
      </c>
      <c r="D10" s="15">
        <v>45657</v>
      </c>
      <c r="E10" s="10" t="s">
        <v>71</v>
      </c>
    </row>
    <row r="11" spans="1:10" ht="95.25" customHeight="1" x14ac:dyDescent="0.25">
      <c r="A11" s="10"/>
      <c r="B11" s="18" t="s">
        <v>80</v>
      </c>
      <c r="C11" s="14" t="s">
        <v>20</v>
      </c>
      <c r="D11" s="15">
        <v>45657</v>
      </c>
      <c r="E11" s="17"/>
    </row>
    <row r="12" spans="1:10" x14ac:dyDescent="0.25">
      <c r="A12" t="s">
        <v>70</v>
      </c>
    </row>
  </sheetData>
  <mergeCells count="6">
    <mergeCell ref="B9:E9"/>
    <mergeCell ref="A2:E2"/>
    <mergeCell ref="A3:E3"/>
    <mergeCell ref="A4:E4"/>
    <mergeCell ref="B7:E7"/>
    <mergeCell ref="B8:E8"/>
  </mergeCells>
  <pageMargins left="0.7" right="0.7" top="0.75" bottom="0.75" header="0.3" footer="0.3"/>
  <pageSetup paperSize="9" scale="8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Layout" topLeftCell="A13" zoomScaleNormal="100" zoomScaleSheetLayoutView="100" workbookViewId="0">
      <selection activeCell="F11" sqref="F11"/>
    </sheetView>
  </sheetViews>
  <sheetFormatPr defaultRowHeight="15" x14ac:dyDescent="0.25"/>
  <cols>
    <col min="2" max="2" width="18" customWidth="1"/>
    <col min="3" max="3" width="16.7109375" customWidth="1"/>
    <col min="4" max="4" width="48.28515625" customWidth="1"/>
    <col min="5" max="5" width="19.140625" customWidth="1"/>
    <col min="6" max="6" width="29.140625" customWidth="1"/>
  </cols>
  <sheetData>
    <row r="1" spans="1:10" ht="15.75" x14ac:dyDescent="0.25">
      <c r="E1" s="173" t="s">
        <v>154</v>
      </c>
      <c r="F1" s="173"/>
    </row>
    <row r="2" spans="1:10" ht="47.25" customHeight="1" x14ac:dyDescent="0.25">
      <c r="E2" s="174" t="s">
        <v>149</v>
      </c>
      <c r="F2" s="174"/>
    </row>
    <row r="3" spans="1:10" hidden="1" x14ac:dyDescent="0.25"/>
    <row r="4" spans="1:10" ht="17.25" customHeight="1" x14ac:dyDescent="0.25">
      <c r="A4" s="132" t="s">
        <v>57</v>
      </c>
      <c r="B4" s="132"/>
      <c r="C4" s="132"/>
      <c r="D4" s="132"/>
      <c r="E4" s="132"/>
      <c r="F4" s="132"/>
      <c r="G4" s="8"/>
      <c r="H4" s="8"/>
      <c r="I4" s="5"/>
      <c r="J4" s="5"/>
    </row>
    <row r="5" spans="1:10" ht="24.75" customHeight="1" x14ac:dyDescent="0.25">
      <c r="A5" s="144" t="s">
        <v>93</v>
      </c>
      <c r="B5" s="144"/>
      <c r="C5" s="144"/>
      <c r="D5" s="144"/>
      <c r="E5" s="144"/>
      <c r="F5" s="144"/>
      <c r="G5" s="6"/>
      <c r="H5" s="6"/>
      <c r="I5" s="6"/>
      <c r="J5" s="6"/>
    </row>
    <row r="6" spans="1:10" ht="16.5" x14ac:dyDescent="0.25">
      <c r="A6" s="145" t="s">
        <v>49</v>
      </c>
      <c r="B6" s="145"/>
      <c r="C6" s="145"/>
      <c r="D6" s="145"/>
      <c r="E6" s="145"/>
      <c r="F6" s="145"/>
      <c r="G6" s="7"/>
      <c r="H6" s="7"/>
      <c r="I6" s="5"/>
      <c r="J6" s="5"/>
    </row>
    <row r="7" spans="1:10" ht="46.5" customHeight="1" x14ac:dyDescent="0.25">
      <c r="A7" s="36" t="s">
        <v>51</v>
      </c>
      <c r="B7" s="78" t="s">
        <v>52</v>
      </c>
      <c r="C7" s="78" t="s">
        <v>53</v>
      </c>
      <c r="D7" s="78" t="s">
        <v>54</v>
      </c>
      <c r="E7" s="78" t="s">
        <v>55</v>
      </c>
      <c r="F7" s="78" t="s">
        <v>56</v>
      </c>
    </row>
    <row r="8" spans="1:10" ht="15.75" x14ac:dyDescent="0.25">
      <c r="A8" s="36" t="s">
        <v>21</v>
      </c>
      <c r="B8" s="78"/>
      <c r="C8" s="78"/>
      <c r="D8" s="78"/>
      <c r="E8" s="78"/>
      <c r="F8" s="78"/>
    </row>
    <row r="9" spans="1:10" ht="15.75" x14ac:dyDescent="0.25">
      <c r="A9" s="36">
        <v>1</v>
      </c>
      <c r="B9" s="36">
        <v>2</v>
      </c>
      <c r="C9" s="36">
        <v>3</v>
      </c>
      <c r="D9" s="36">
        <v>4</v>
      </c>
      <c r="E9" s="36">
        <v>5</v>
      </c>
      <c r="F9" s="36">
        <v>6</v>
      </c>
    </row>
    <row r="10" spans="1:10" ht="332.25" customHeight="1" x14ac:dyDescent="0.25">
      <c r="A10" s="48">
        <v>1</v>
      </c>
      <c r="B10" s="35" t="s">
        <v>72</v>
      </c>
      <c r="C10" s="35" t="s">
        <v>58</v>
      </c>
      <c r="D10" s="46" t="s">
        <v>90</v>
      </c>
      <c r="E10" s="46" t="s">
        <v>97</v>
      </c>
      <c r="F10" s="35" t="s">
        <v>91</v>
      </c>
    </row>
    <row r="11" spans="1:10" ht="205.5" customHeight="1" x14ac:dyDescent="0.25">
      <c r="A11" s="49">
        <v>2</v>
      </c>
      <c r="B11" s="35" t="s">
        <v>111</v>
      </c>
      <c r="C11" s="35" t="s">
        <v>58</v>
      </c>
      <c r="D11" s="12" t="s">
        <v>109</v>
      </c>
      <c r="E11" s="66" t="s">
        <v>134</v>
      </c>
      <c r="F11" s="35" t="s">
        <v>91</v>
      </c>
    </row>
  </sheetData>
  <mergeCells count="10">
    <mergeCell ref="E1:F1"/>
    <mergeCell ref="E2:F2"/>
    <mergeCell ref="A4:F4"/>
    <mergeCell ref="A5:F5"/>
    <mergeCell ref="A6:F6"/>
    <mergeCell ref="B7:B8"/>
    <mergeCell ref="C7:C8"/>
    <mergeCell ref="D7:D8"/>
    <mergeCell ref="E7:E8"/>
    <mergeCell ref="F7:F8"/>
  </mergeCells>
  <pageMargins left="0.7" right="0.7" top="0.69" bottom="0.75" header="0.3" footer="0.3"/>
  <pageSetup paperSize="9" scale="92" orientation="landscape" r:id="rId1"/>
  <headerFooter differentOddEven="1">
    <oddHeader>&amp;C12</oddHeader>
    <evenHeader>&amp;C13</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view="pageBreakPreview" zoomScaleNormal="100" zoomScaleSheetLayoutView="100" workbookViewId="0">
      <selection activeCell="A33" sqref="A33:F33"/>
    </sheetView>
  </sheetViews>
  <sheetFormatPr defaultRowHeight="15" x14ac:dyDescent="0.25"/>
  <cols>
    <col min="1" max="1" width="32.42578125" customWidth="1"/>
    <col min="2" max="2" width="22.7109375" customWidth="1"/>
    <col min="3" max="3" width="14.28515625" customWidth="1"/>
    <col min="4" max="4" width="15.140625" customWidth="1"/>
    <col min="5" max="5" width="18.140625" customWidth="1"/>
    <col min="6" max="6" width="58.5703125" customWidth="1"/>
  </cols>
  <sheetData>
    <row r="1" spans="1:6" ht="16.5" customHeight="1" x14ac:dyDescent="0.25">
      <c r="F1" s="55" t="s">
        <v>112</v>
      </c>
    </row>
    <row r="2" spans="1:6" ht="50.25" customHeight="1" x14ac:dyDescent="0.25">
      <c r="F2" s="56" t="s">
        <v>113</v>
      </c>
    </row>
    <row r="3" spans="1:6" x14ac:dyDescent="0.25">
      <c r="A3" s="153" t="s">
        <v>114</v>
      </c>
      <c r="B3" s="153"/>
      <c r="C3" s="153"/>
      <c r="D3" s="153"/>
      <c r="E3" s="153"/>
      <c r="F3" s="153"/>
    </row>
    <row r="4" spans="1:6" x14ac:dyDescent="0.25">
      <c r="A4" s="153" t="s">
        <v>115</v>
      </c>
      <c r="B4" s="153"/>
      <c r="C4" s="153"/>
      <c r="D4" s="153"/>
      <c r="E4" s="153"/>
      <c r="F4" s="153"/>
    </row>
    <row r="5" spans="1:6" x14ac:dyDescent="0.25">
      <c r="A5" s="154" t="s">
        <v>93</v>
      </c>
      <c r="B5" s="154"/>
      <c r="C5" s="154"/>
      <c r="D5" s="154"/>
      <c r="E5" s="154"/>
      <c r="F5" s="154"/>
    </row>
    <row r="6" spans="1:6" x14ac:dyDescent="0.25">
      <c r="A6" s="155" t="s">
        <v>116</v>
      </c>
      <c r="B6" s="156"/>
      <c r="C6" s="156"/>
      <c r="D6" s="156"/>
      <c r="E6" s="156"/>
      <c r="F6" s="156"/>
    </row>
    <row r="7" spans="1:6" x14ac:dyDescent="0.25">
      <c r="A7" s="157" t="s">
        <v>117</v>
      </c>
      <c r="B7" s="157"/>
      <c r="C7" s="157"/>
      <c r="D7" s="157"/>
      <c r="E7" s="157"/>
      <c r="F7" s="157"/>
    </row>
    <row r="8" spans="1:6" ht="30" customHeight="1" x14ac:dyDescent="0.25">
      <c r="A8" s="60" t="s">
        <v>118</v>
      </c>
      <c r="B8" s="146" t="s">
        <v>119</v>
      </c>
      <c r="C8" s="146"/>
      <c r="D8" s="146" t="s">
        <v>120</v>
      </c>
      <c r="E8" s="146"/>
      <c r="F8" s="53" t="s">
        <v>121</v>
      </c>
    </row>
    <row r="9" spans="1:6" x14ac:dyDescent="0.25">
      <c r="A9" s="146" t="s">
        <v>122</v>
      </c>
      <c r="B9" s="146"/>
      <c r="C9" s="146"/>
      <c r="D9" s="146"/>
      <c r="E9" s="146"/>
      <c r="F9" s="146"/>
    </row>
    <row r="10" spans="1:6" x14ac:dyDescent="0.25">
      <c r="A10" s="57"/>
      <c r="B10" s="146" t="s">
        <v>123</v>
      </c>
      <c r="C10" s="146"/>
      <c r="D10" s="146" t="s">
        <v>123</v>
      </c>
      <c r="E10" s="146"/>
      <c r="F10" s="57"/>
    </row>
    <row r="11" spans="1:6" x14ac:dyDescent="0.25">
      <c r="A11" s="158" t="s">
        <v>124</v>
      </c>
      <c r="B11" s="159"/>
      <c r="C11" s="159"/>
      <c r="D11" s="159"/>
      <c r="E11" s="159"/>
      <c r="F11" s="160"/>
    </row>
    <row r="12" spans="1:6" ht="21.75" customHeight="1" x14ac:dyDescent="0.25">
      <c r="A12" s="58"/>
      <c r="B12" s="164"/>
      <c r="C12" s="165"/>
      <c r="D12" s="166" t="s">
        <v>123</v>
      </c>
      <c r="E12" s="167"/>
      <c r="F12" s="59"/>
    </row>
    <row r="13" spans="1:6" x14ac:dyDescent="0.25">
      <c r="A13" s="158" t="s">
        <v>125</v>
      </c>
      <c r="B13" s="159"/>
      <c r="C13" s="159"/>
      <c r="D13" s="159"/>
      <c r="E13" s="159"/>
      <c r="F13" s="160"/>
    </row>
    <row r="14" spans="1:6" x14ac:dyDescent="0.25">
      <c r="A14" s="68"/>
      <c r="B14" s="69"/>
      <c r="C14" s="69"/>
      <c r="D14" s="69"/>
      <c r="E14" s="69"/>
      <c r="F14" s="70"/>
    </row>
    <row r="15" spans="1:6" ht="16.5" customHeight="1" x14ac:dyDescent="0.25">
      <c r="A15" s="164" t="s">
        <v>142</v>
      </c>
      <c r="B15" s="171"/>
      <c r="C15" s="171"/>
      <c r="D15" s="171"/>
      <c r="E15" s="171"/>
      <c r="F15" s="165"/>
    </row>
    <row r="16" spans="1:6" ht="238.5" customHeight="1" x14ac:dyDescent="0.25">
      <c r="A16" s="71" t="s">
        <v>101</v>
      </c>
      <c r="B16" s="164" t="s">
        <v>144</v>
      </c>
      <c r="C16" s="165"/>
      <c r="D16" s="164" t="s">
        <v>143</v>
      </c>
      <c r="E16" s="165"/>
      <c r="F16" s="71" t="s">
        <v>135</v>
      </c>
    </row>
    <row r="17" spans="1:6" x14ac:dyDescent="0.25">
      <c r="A17" s="146" t="s">
        <v>126</v>
      </c>
      <c r="B17" s="146"/>
      <c r="C17" s="146"/>
      <c r="D17" s="146"/>
      <c r="E17" s="146"/>
      <c r="F17" s="146"/>
    </row>
    <row r="18" spans="1:6" ht="27" customHeight="1" x14ac:dyDescent="0.25">
      <c r="A18" s="169" t="s">
        <v>101</v>
      </c>
      <c r="B18" s="169"/>
      <c r="C18" s="169"/>
      <c r="D18" s="169"/>
      <c r="E18" s="169"/>
      <c r="F18" s="169"/>
    </row>
    <row r="19" spans="1:6" ht="231.75" customHeight="1" x14ac:dyDescent="0.25">
      <c r="A19" s="58" t="s">
        <v>130</v>
      </c>
      <c r="B19" s="170" t="s">
        <v>144</v>
      </c>
      <c r="C19" s="170"/>
      <c r="D19" s="170">
        <v>1</v>
      </c>
      <c r="E19" s="170"/>
      <c r="F19" s="58" t="s">
        <v>135</v>
      </c>
    </row>
    <row r="20" spans="1:6" x14ac:dyDescent="0.25">
      <c r="A20" s="146" t="s">
        <v>127</v>
      </c>
      <c r="B20" s="146"/>
      <c r="C20" s="146"/>
      <c r="D20" s="146"/>
      <c r="E20" s="146"/>
      <c r="F20" s="146"/>
    </row>
    <row r="21" spans="1:6" ht="40.5" customHeight="1" x14ac:dyDescent="0.25">
      <c r="A21" s="61" t="s">
        <v>128</v>
      </c>
      <c r="B21" s="61" t="s">
        <v>31</v>
      </c>
      <c r="C21" s="61" t="s">
        <v>119</v>
      </c>
      <c r="D21" s="61" t="s">
        <v>120</v>
      </c>
      <c r="E21" s="62" t="s">
        <v>129</v>
      </c>
      <c r="F21" s="62" t="s">
        <v>121</v>
      </c>
    </row>
    <row r="22" spans="1:6" ht="15" customHeight="1" x14ac:dyDescent="0.25">
      <c r="A22" s="168" t="s">
        <v>94</v>
      </c>
      <c r="B22" s="64" t="s">
        <v>34</v>
      </c>
      <c r="C22" s="63">
        <f>C23+C24+C25+C26</f>
        <v>50</v>
      </c>
      <c r="D22" s="63">
        <f>D23+D24+D25+D26</f>
        <v>381.42599999999999</v>
      </c>
      <c r="E22" s="63">
        <f t="shared" ref="E22:E25" si="0">D22-C22</f>
        <v>331.42599999999999</v>
      </c>
      <c r="F22" s="150" t="s">
        <v>135</v>
      </c>
    </row>
    <row r="23" spans="1:6" x14ac:dyDescent="0.25">
      <c r="A23" s="168"/>
      <c r="B23" s="64" t="s">
        <v>35</v>
      </c>
      <c r="C23" s="63">
        <v>0</v>
      </c>
      <c r="D23" s="63">
        <v>0</v>
      </c>
      <c r="E23" s="63">
        <f t="shared" si="0"/>
        <v>0</v>
      </c>
      <c r="F23" s="151"/>
    </row>
    <row r="24" spans="1:6" x14ac:dyDescent="0.25">
      <c r="A24" s="168"/>
      <c r="B24" s="64" t="s">
        <v>59</v>
      </c>
      <c r="C24" s="63">
        <v>0</v>
      </c>
      <c r="D24" s="63">
        <v>276.36599999999999</v>
      </c>
      <c r="E24" s="63">
        <f t="shared" si="0"/>
        <v>276.36599999999999</v>
      </c>
      <c r="F24" s="151"/>
    </row>
    <row r="25" spans="1:6" ht="30" x14ac:dyDescent="0.25">
      <c r="A25" s="168"/>
      <c r="B25" s="64" t="s">
        <v>36</v>
      </c>
      <c r="C25" s="63">
        <v>50</v>
      </c>
      <c r="D25" s="63">
        <v>105.06</v>
      </c>
      <c r="E25" s="63">
        <f t="shared" si="0"/>
        <v>55.06</v>
      </c>
      <c r="F25" s="151"/>
    </row>
    <row r="26" spans="1:6" ht="165" customHeight="1" x14ac:dyDescent="0.25">
      <c r="A26" s="168"/>
      <c r="B26" s="64" t="s">
        <v>37</v>
      </c>
      <c r="C26" s="63">
        <v>0</v>
      </c>
      <c r="D26" s="63">
        <v>0</v>
      </c>
      <c r="E26" s="63">
        <f>D26-C26</f>
        <v>0</v>
      </c>
      <c r="F26" s="152"/>
    </row>
    <row r="27" spans="1:6" ht="31.5" customHeight="1" x14ac:dyDescent="0.25">
      <c r="A27" s="162" t="s">
        <v>131</v>
      </c>
      <c r="B27" s="162"/>
      <c r="C27" s="162"/>
      <c r="D27" s="162"/>
      <c r="E27" s="162"/>
      <c r="F27" s="162"/>
    </row>
    <row r="28" spans="1:6" ht="15" customHeight="1" x14ac:dyDescent="0.25">
      <c r="A28" s="163" t="s">
        <v>132</v>
      </c>
      <c r="B28" s="64" t="s">
        <v>34</v>
      </c>
      <c r="C28" s="63">
        <f>C29+C30+C31+C32</f>
        <v>50</v>
      </c>
      <c r="D28" s="63">
        <f>D29+D30+D31+D32</f>
        <v>381.42599999999999</v>
      </c>
      <c r="E28" s="63">
        <f t="shared" ref="E28:E31" si="1">D28-C28</f>
        <v>331.42599999999999</v>
      </c>
      <c r="F28" s="147" t="s">
        <v>135</v>
      </c>
    </row>
    <row r="29" spans="1:6" x14ac:dyDescent="0.25">
      <c r="A29" s="163"/>
      <c r="B29" s="64" t="s">
        <v>35</v>
      </c>
      <c r="C29" s="63">
        <v>0</v>
      </c>
      <c r="D29" s="63">
        <v>0</v>
      </c>
      <c r="E29" s="63">
        <f t="shared" si="1"/>
        <v>0</v>
      </c>
      <c r="F29" s="148"/>
    </row>
    <row r="30" spans="1:6" x14ac:dyDescent="0.25">
      <c r="A30" s="163"/>
      <c r="B30" s="64" t="s">
        <v>59</v>
      </c>
      <c r="C30" s="63">
        <v>0</v>
      </c>
      <c r="D30" s="63">
        <v>276.36599999999999</v>
      </c>
      <c r="E30" s="63">
        <f t="shared" si="1"/>
        <v>276.36599999999999</v>
      </c>
      <c r="F30" s="148"/>
    </row>
    <row r="31" spans="1:6" ht="27" customHeight="1" x14ac:dyDescent="0.25">
      <c r="A31" s="163"/>
      <c r="B31" s="64" t="s">
        <v>36</v>
      </c>
      <c r="C31" s="63">
        <v>50</v>
      </c>
      <c r="D31" s="63">
        <v>105.06</v>
      </c>
      <c r="E31" s="63">
        <f t="shared" si="1"/>
        <v>55.06</v>
      </c>
      <c r="F31" s="148"/>
    </row>
    <row r="32" spans="1:6" ht="162" customHeight="1" x14ac:dyDescent="0.25">
      <c r="A32" s="163"/>
      <c r="B32" s="64" t="s">
        <v>37</v>
      </c>
      <c r="C32" s="63">
        <v>0</v>
      </c>
      <c r="D32" s="63">
        <v>0</v>
      </c>
      <c r="E32" s="63">
        <f>D32-C32</f>
        <v>0</v>
      </c>
      <c r="F32" s="149"/>
    </row>
    <row r="33" spans="1:6" ht="150" customHeight="1" x14ac:dyDescent="0.25">
      <c r="A33" s="161" t="s">
        <v>145</v>
      </c>
      <c r="B33" s="161"/>
      <c r="C33" s="161"/>
      <c r="D33" s="161"/>
      <c r="E33" s="161"/>
      <c r="F33" s="161"/>
    </row>
  </sheetData>
  <mergeCells count="28">
    <mergeCell ref="A33:F33"/>
    <mergeCell ref="A27:F27"/>
    <mergeCell ref="A28:A32"/>
    <mergeCell ref="B12:C12"/>
    <mergeCell ref="D12:E12"/>
    <mergeCell ref="A20:F20"/>
    <mergeCell ref="A22:A26"/>
    <mergeCell ref="A17:F17"/>
    <mergeCell ref="A18:F18"/>
    <mergeCell ref="B19:C19"/>
    <mergeCell ref="D19:E19"/>
    <mergeCell ref="A15:F15"/>
    <mergeCell ref="B16:C16"/>
    <mergeCell ref="D16:E16"/>
    <mergeCell ref="B8:C8"/>
    <mergeCell ref="D8:E8"/>
    <mergeCell ref="F28:F32"/>
    <mergeCell ref="F22:F26"/>
    <mergeCell ref="A3:F3"/>
    <mergeCell ref="A4:F4"/>
    <mergeCell ref="A5:F5"/>
    <mergeCell ref="A6:F6"/>
    <mergeCell ref="A7:F7"/>
    <mergeCell ref="A13:F13"/>
    <mergeCell ref="A9:F9"/>
    <mergeCell ref="B10:C10"/>
    <mergeCell ref="D10:E10"/>
    <mergeCell ref="A11:F11"/>
  </mergeCells>
  <pageMargins left="0.7" right="0.7" top="0.75" bottom="0.75" header="0.3" footer="0.3"/>
  <pageSetup paperSize="9" scale="78" orientation="landscape" verticalDpi="0" r:id="rId1"/>
  <rowBreaks count="1" manualBreakCount="1">
    <brk id="1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паспорт</vt:lpstr>
      <vt:lpstr>Структура мун. программы</vt:lpstr>
      <vt:lpstr>Показатели</vt:lpstr>
      <vt:lpstr>финансовое обеспечение</vt:lpstr>
      <vt:lpstr>паспорт структ эл (КМ)</vt:lpstr>
      <vt:lpstr>план реализ. КМ</vt:lpstr>
      <vt:lpstr>расчет показателей</vt:lpstr>
      <vt:lpstr>приложение 8 (пояснительная)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Анастасия Бакина</dc:creator>
  <cp:lastModifiedBy>Александр Степанюк</cp:lastModifiedBy>
  <cp:lastPrinted>2024-03-22T05:07:31Z</cp:lastPrinted>
  <dcterms:created xsi:type="dcterms:W3CDTF">2023-03-07T05:15:45Z</dcterms:created>
  <dcterms:modified xsi:type="dcterms:W3CDTF">2024-03-28T06:14:42Z</dcterms:modified>
</cp:coreProperties>
</file>